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Users\K-world2\Desktop\九州選抜\"/>
    </mc:Choice>
  </mc:AlternateContent>
  <xr:revisionPtr revIDLastSave="0" documentId="13_ncr:1_{30073659-D883-41EA-9207-A589BCB15CFC}" xr6:coauthVersionLast="47" xr6:coauthVersionMax="47" xr10:uidLastSave="{00000000-0000-0000-0000-000000000000}"/>
  <bookViews>
    <workbookView xWindow="-120" yWindow="-120" windowWidth="29040" windowHeight="15840" xr2:uid="{00000000-000D-0000-FFFF-FFFF00000000}"/>
  </bookViews>
  <sheets>
    <sheet name="１･出場者リスト(4月～9月)" sheetId="16" r:id="rId1"/>
    <sheet name="２･階級番号(4月~9月）" sheetId="14" r:id="rId2"/>
    <sheet name="学年設定用" sheetId="12" state="hidden" r:id="rId3"/>
  </sheets>
  <externalReferences>
    <externalReference r:id="rId4"/>
  </externalReferences>
  <definedNames>
    <definedName name="_xlnm.Print_Area" localSheetId="0">'１･出場者リスト(4月～9月)'!$A$14:$L$252</definedName>
    <definedName name="_xlnm.Print_Titles" localSheetId="0">'１･出場者リスト(4月～9月)'!$1:$13</definedName>
  </definedNames>
  <calcPr calcId="191029"/>
  <customWorkbookViews>
    <customWorkbookView name="fffff" guid="{018A17D3-FDC2-42F3-B67F-CAB1322286E9}" maximized="1" windowWidth="1387" windowHeight="827" activeSheetId="7"/>
  </customWorkbookViews>
</workbook>
</file>

<file path=xl/calcChain.xml><?xml version="1.0" encoding="utf-8"?>
<calcChain xmlns="http://schemas.openxmlformats.org/spreadsheetml/2006/main">
  <c r="V1013" i="16" l="1"/>
  <c r="U1013" i="16"/>
  <c r="T1013" i="16"/>
  <c r="S1013" i="16"/>
  <c r="R1013" i="16"/>
  <c r="Q1013" i="16"/>
  <c r="P1013" i="16"/>
  <c r="V1012" i="16"/>
  <c r="U1012" i="16"/>
  <c r="T1012" i="16"/>
  <c r="S1012" i="16"/>
  <c r="R1012" i="16"/>
  <c r="Q1012" i="16"/>
  <c r="P1012" i="16"/>
  <c r="V1011" i="16"/>
  <c r="U1011" i="16"/>
  <c r="T1011" i="16"/>
  <c r="S1011" i="16"/>
  <c r="R1011" i="16"/>
  <c r="Q1011" i="16"/>
  <c r="P1011" i="16"/>
  <c r="V1010" i="16"/>
  <c r="U1010" i="16"/>
  <c r="T1010" i="16"/>
  <c r="S1010" i="16"/>
  <c r="R1010" i="16"/>
  <c r="Q1010" i="16"/>
  <c r="P1010" i="16"/>
  <c r="V1009" i="16"/>
  <c r="U1009" i="16"/>
  <c r="T1009" i="16"/>
  <c r="S1009" i="16"/>
  <c r="R1009" i="16"/>
  <c r="Q1009" i="16"/>
  <c r="P1009" i="16"/>
  <c r="V1008" i="16"/>
  <c r="U1008" i="16"/>
  <c r="T1008" i="16"/>
  <c r="S1008" i="16"/>
  <c r="R1008" i="16"/>
  <c r="Q1008" i="16"/>
  <c r="P1008" i="16"/>
  <c r="V1007" i="16"/>
  <c r="U1007" i="16"/>
  <c r="T1007" i="16"/>
  <c r="S1007" i="16"/>
  <c r="R1007" i="16"/>
  <c r="Q1007" i="16"/>
  <c r="P1007" i="16"/>
  <c r="V1006" i="16"/>
  <c r="U1006" i="16"/>
  <c r="T1006" i="16"/>
  <c r="S1006" i="16"/>
  <c r="R1006" i="16"/>
  <c r="Q1006" i="16"/>
  <c r="P1006" i="16"/>
  <c r="V1005" i="16"/>
  <c r="U1005" i="16"/>
  <c r="T1005" i="16"/>
  <c r="S1005" i="16"/>
  <c r="R1005" i="16"/>
  <c r="Q1005" i="16"/>
  <c r="P1005" i="16"/>
  <c r="V1004" i="16"/>
  <c r="U1004" i="16"/>
  <c r="T1004" i="16"/>
  <c r="S1004" i="16"/>
  <c r="R1004" i="16"/>
  <c r="Q1004" i="16"/>
  <c r="P1004" i="16"/>
  <c r="V1003" i="16"/>
  <c r="U1003" i="16"/>
  <c r="T1003" i="16"/>
  <c r="S1003" i="16"/>
  <c r="R1003" i="16"/>
  <c r="Q1003" i="16"/>
  <c r="P1003" i="16"/>
  <c r="V1002" i="16"/>
  <c r="U1002" i="16"/>
  <c r="T1002" i="16"/>
  <c r="S1002" i="16"/>
  <c r="R1002" i="16"/>
  <c r="Q1002" i="16"/>
  <c r="P1002" i="16"/>
  <c r="V1001" i="16"/>
  <c r="U1001" i="16"/>
  <c r="T1001" i="16"/>
  <c r="S1001" i="16"/>
  <c r="R1001" i="16"/>
  <c r="Q1001" i="16"/>
  <c r="P1001" i="16"/>
  <c r="V1000" i="16"/>
  <c r="U1000" i="16"/>
  <c r="T1000" i="16"/>
  <c r="S1000" i="16"/>
  <c r="R1000" i="16"/>
  <c r="Q1000" i="16"/>
  <c r="P1000" i="16"/>
  <c r="V999" i="16"/>
  <c r="U999" i="16"/>
  <c r="T999" i="16"/>
  <c r="S999" i="16"/>
  <c r="R999" i="16"/>
  <c r="Q999" i="16"/>
  <c r="P999" i="16"/>
  <c r="V998" i="16"/>
  <c r="U998" i="16"/>
  <c r="T998" i="16"/>
  <c r="S998" i="16"/>
  <c r="R998" i="16"/>
  <c r="Q998" i="16"/>
  <c r="P998" i="16"/>
  <c r="V997" i="16"/>
  <c r="U997" i="16"/>
  <c r="T997" i="16"/>
  <c r="S997" i="16"/>
  <c r="R997" i="16"/>
  <c r="Q997" i="16"/>
  <c r="P997" i="16"/>
  <c r="V996" i="16"/>
  <c r="U996" i="16"/>
  <c r="T996" i="16"/>
  <c r="S996" i="16"/>
  <c r="R996" i="16"/>
  <c r="Q996" i="16"/>
  <c r="P996" i="16"/>
  <c r="V995" i="16"/>
  <c r="U995" i="16"/>
  <c r="T995" i="16"/>
  <c r="S995" i="16"/>
  <c r="R995" i="16"/>
  <c r="Q995" i="16"/>
  <c r="P995" i="16"/>
  <c r="V994" i="16"/>
  <c r="U994" i="16"/>
  <c r="T994" i="16"/>
  <c r="S994" i="16"/>
  <c r="R994" i="16"/>
  <c r="Q994" i="16"/>
  <c r="P994" i="16"/>
  <c r="V993" i="16"/>
  <c r="U993" i="16"/>
  <c r="T993" i="16"/>
  <c r="S993" i="16"/>
  <c r="R993" i="16"/>
  <c r="Q993" i="16"/>
  <c r="P993" i="16"/>
  <c r="V992" i="16"/>
  <c r="U992" i="16"/>
  <c r="T992" i="16"/>
  <c r="S992" i="16"/>
  <c r="R992" i="16"/>
  <c r="Q992" i="16"/>
  <c r="P992" i="16"/>
  <c r="V991" i="16"/>
  <c r="U991" i="16"/>
  <c r="T991" i="16"/>
  <c r="S991" i="16"/>
  <c r="R991" i="16"/>
  <c r="Q991" i="16"/>
  <c r="P991" i="16"/>
  <c r="V990" i="16"/>
  <c r="U990" i="16"/>
  <c r="T990" i="16"/>
  <c r="S990" i="16"/>
  <c r="R990" i="16"/>
  <c r="Q990" i="16"/>
  <c r="P990" i="16"/>
  <c r="V989" i="16"/>
  <c r="U989" i="16"/>
  <c r="T989" i="16"/>
  <c r="S989" i="16"/>
  <c r="R989" i="16"/>
  <c r="Q989" i="16"/>
  <c r="P989" i="16"/>
  <c r="V988" i="16"/>
  <c r="U988" i="16"/>
  <c r="T988" i="16"/>
  <c r="S988" i="16"/>
  <c r="R988" i="16"/>
  <c r="Q988" i="16"/>
  <c r="P988" i="16"/>
  <c r="V987" i="16"/>
  <c r="U987" i="16"/>
  <c r="T987" i="16"/>
  <c r="S987" i="16"/>
  <c r="R987" i="16"/>
  <c r="Q987" i="16"/>
  <c r="P987" i="16"/>
  <c r="V986" i="16"/>
  <c r="U986" i="16"/>
  <c r="T986" i="16"/>
  <c r="S986" i="16"/>
  <c r="R986" i="16"/>
  <c r="Q986" i="16"/>
  <c r="P986" i="16"/>
  <c r="V985" i="16"/>
  <c r="U985" i="16"/>
  <c r="T985" i="16"/>
  <c r="S985" i="16"/>
  <c r="R985" i="16"/>
  <c r="Q985" i="16"/>
  <c r="P985" i="16"/>
  <c r="V984" i="16"/>
  <c r="U984" i="16"/>
  <c r="T984" i="16"/>
  <c r="S984" i="16"/>
  <c r="R984" i="16"/>
  <c r="Q984" i="16"/>
  <c r="P984" i="16"/>
  <c r="V983" i="16"/>
  <c r="U983" i="16"/>
  <c r="T983" i="16"/>
  <c r="S983" i="16"/>
  <c r="R983" i="16"/>
  <c r="Q983" i="16"/>
  <c r="P983" i="16"/>
  <c r="V982" i="16"/>
  <c r="U982" i="16"/>
  <c r="T982" i="16"/>
  <c r="S982" i="16"/>
  <c r="R982" i="16"/>
  <c r="Q982" i="16"/>
  <c r="P982" i="16"/>
  <c r="V981" i="16"/>
  <c r="U981" i="16"/>
  <c r="T981" i="16"/>
  <c r="S981" i="16"/>
  <c r="R981" i="16"/>
  <c r="Q981" i="16"/>
  <c r="P981" i="16"/>
  <c r="V980" i="16"/>
  <c r="U980" i="16"/>
  <c r="T980" i="16"/>
  <c r="S980" i="16"/>
  <c r="R980" i="16"/>
  <c r="Q980" i="16"/>
  <c r="P980" i="16"/>
  <c r="V979" i="16"/>
  <c r="U979" i="16"/>
  <c r="T979" i="16"/>
  <c r="S979" i="16"/>
  <c r="R979" i="16"/>
  <c r="Q979" i="16"/>
  <c r="P979" i="16"/>
  <c r="V978" i="16"/>
  <c r="U978" i="16"/>
  <c r="T978" i="16"/>
  <c r="S978" i="16"/>
  <c r="R978" i="16"/>
  <c r="Q978" i="16"/>
  <c r="P978" i="16"/>
  <c r="V977" i="16"/>
  <c r="U977" i="16"/>
  <c r="T977" i="16"/>
  <c r="S977" i="16"/>
  <c r="R977" i="16"/>
  <c r="Q977" i="16"/>
  <c r="P977" i="16"/>
  <c r="V976" i="16"/>
  <c r="U976" i="16"/>
  <c r="T976" i="16"/>
  <c r="S976" i="16"/>
  <c r="R976" i="16"/>
  <c r="Q976" i="16"/>
  <c r="P976" i="16"/>
  <c r="V975" i="16"/>
  <c r="U975" i="16"/>
  <c r="T975" i="16"/>
  <c r="S975" i="16"/>
  <c r="R975" i="16"/>
  <c r="Q975" i="16"/>
  <c r="P975" i="16"/>
  <c r="V974" i="16"/>
  <c r="U974" i="16"/>
  <c r="T974" i="16"/>
  <c r="S974" i="16"/>
  <c r="R974" i="16"/>
  <c r="Q974" i="16"/>
  <c r="P974" i="16"/>
  <c r="V973" i="16"/>
  <c r="U973" i="16"/>
  <c r="T973" i="16"/>
  <c r="S973" i="16"/>
  <c r="R973" i="16"/>
  <c r="Q973" i="16"/>
  <c r="P973" i="16"/>
  <c r="V972" i="16"/>
  <c r="U972" i="16"/>
  <c r="T972" i="16"/>
  <c r="S972" i="16"/>
  <c r="R972" i="16"/>
  <c r="Q972" i="16"/>
  <c r="P972" i="16"/>
  <c r="V971" i="16"/>
  <c r="U971" i="16"/>
  <c r="T971" i="16"/>
  <c r="S971" i="16"/>
  <c r="R971" i="16"/>
  <c r="Q971" i="16"/>
  <c r="P971" i="16"/>
  <c r="V970" i="16"/>
  <c r="U970" i="16"/>
  <c r="T970" i="16"/>
  <c r="S970" i="16"/>
  <c r="R970" i="16"/>
  <c r="Q970" i="16"/>
  <c r="P970" i="16"/>
  <c r="V969" i="16"/>
  <c r="U969" i="16"/>
  <c r="T969" i="16"/>
  <c r="S969" i="16"/>
  <c r="R969" i="16"/>
  <c r="Q969" i="16"/>
  <c r="P969" i="16"/>
  <c r="V968" i="16"/>
  <c r="U968" i="16"/>
  <c r="T968" i="16"/>
  <c r="S968" i="16"/>
  <c r="R968" i="16"/>
  <c r="Q968" i="16"/>
  <c r="P968" i="16"/>
  <c r="V967" i="16"/>
  <c r="U967" i="16"/>
  <c r="T967" i="16"/>
  <c r="S967" i="16"/>
  <c r="R967" i="16"/>
  <c r="Q967" i="16"/>
  <c r="P967" i="16"/>
  <c r="V966" i="16"/>
  <c r="U966" i="16"/>
  <c r="T966" i="16"/>
  <c r="S966" i="16"/>
  <c r="R966" i="16"/>
  <c r="Q966" i="16"/>
  <c r="P966" i="16"/>
  <c r="V965" i="16"/>
  <c r="U965" i="16"/>
  <c r="T965" i="16"/>
  <c r="S965" i="16"/>
  <c r="R965" i="16"/>
  <c r="Q965" i="16"/>
  <c r="P965" i="16"/>
  <c r="V964" i="16"/>
  <c r="U964" i="16"/>
  <c r="T964" i="16"/>
  <c r="S964" i="16"/>
  <c r="R964" i="16"/>
  <c r="Q964" i="16"/>
  <c r="P964" i="16"/>
  <c r="V963" i="16"/>
  <c r="U963" i="16"/>
  <c r="T963" i="16"/>
  <c r="S963" i="16"/>
  <c r="R963" i="16"/>
  <c r="Q963" i="16"/>
  <c r="P963" i="16"/>
  <c r="V962" i="16"/>
  <c r="U962" i="16"/>
  <c r="T962" i="16"/>
  <c r="S962" i="16"/>
  <c r="R962" i="16"/>
  <c r="Q962" i="16"/>
  <c r="P962" i="16"/>
  <c r="V961" i="16"/>
  <c r="U961" i="16"/>
  <c r="T961" i="16"/>
  <c r="S961" i="16"/>
  <c r="R961" i="16"/>
  <c r="Q961" i="16"/>
  <c r="P961" i="16"/>
  <c r="V960" i="16"/>
  <c r="U960" i="16"/>
  <c r="T960" i="16"/>
  <c r="S960" i="16"/>
  <c r="R960" i="16"/>
  <c r="Q960" i="16"/>
  <c r="P960" i="16"/>
  <c r="V959" i="16"/>
  <c r="U959" i="16"/>
  <c r="T959" i="16"/>
  <c r="S959" i="16"/>
  <c r="R959" i="16"/>
  <c r="Q959" i="16"/>
  <c r="P959" i="16"/>
  <c r="V958" i="16"/>
  <c r="U958" i="16"/>
  <c r="T958" i="16"/>
  <c r="S958" i="16"/>
  <c r="R958" i="16"/>
  <c r="Q958" i="16"/>
  <c r="P958" i="16"/>
  <c r="V957" i="16"/>
  <c r="U957" i="16"/>
  <c r="T957" i="16"/>
  <c r="S957" i="16"/>
  <c r="R957" i="16"/>
  <c r="Q957" i="16"/>
  <c r="P957" i="16"/>
  <c r="V956" i="16"/>
  <c r="U956" i="16"/>
  <c r="T956" i="16"/>
  <c r="S956" i="16"/>
  <c r="R956" i="16"/>
  <c r="Q956" i="16"/>
  <c r="P956" i="16"/>
  <c r="V955" i="16"/>
  <c r="U955" i="16"/>
  <c r="T955" i="16"/>
  <c r="S955" i="16"/>
  <c r="R955" i="16"/>
  <c r="Q955" i="16"/>
  <c r="P955" i="16"/>
  <c r="V954" i="16"/>
  <c r="U954" i="16"/>
  <c r="T954" i="16"/>
  <c r="S954" i="16"/>
  <c r="R954" i="16"/>
  <c r="Q954" i="16"/>
  <c r="P954" i="16"/>
  <c r="V953" i="16"/>
  <c r="U953" i="16"/>
  <c r="T953" i="16"/>
  <c r="S953" i="16"/>
  <c r="R953" i="16"/>
  <c r="Q953" i="16"/>
  <c r="P953" i="16"/>
  <c r="V952" i="16"/>
  <c r="U952" i="16"/>
  <c r="T952" i="16"/>
  <c r="S952" i="16"/>
  <c r="R952" i="16"/>
  <c r="Q952" i="16"/>
  <c r="P952" i="16"/>
  <c r="V951" i="16"/>
  <c r="U951" i="16"/>
  <c r="T951" i="16"/>
  <c r="S951" i="16"/>
  <c r="R951" i="16"/>
  <c r="Q951" i="16"/>
  <c r="P951" i="16"/>
  <c r="V950" i="16"/>
  <c r="U950" i="16"/>
  <c r="T950" i="16"/>
  <c r="S950" i="16"/>
  <c r="R950" i="16"/>
  <c r="Q950" i="16"/>
  <c r="P950" i="16"/>
  <c r="V949" i="16"/>
  <c r="U949" i="16"/>
  <c r="T949" i="16"/>
  <c r="S949" i="16"/>
  <c r="R949" i="16"/>
  <c r="Q949" i="16"/>
  <c r="P949" i="16"/>
  <c r="V948" i="16"/>
  <c r="U948" i="16"/>
  <c r="T948" i="16"/>
  <c r="S948" i="16"/>
  <c r="R948" i="16"/>
  <c r="Q948" i="16"/>
  <c r="P948" i="16"/>
  <c r="V947" i="16"/>
  <c r="U947" i="16"/>
  <c r="T947" i="16"/>
  <c r="S947" i="16"/>
  <c r="R947" i="16"/>
  <c r="Q947" i="16"/>
  <c r="P947" i="16"/>
  <c r="V946" i="16"/>
  <c r="U946" i="16"/>
  <c r="T946" i="16"/>
  <c r="S946" i="16"/>
  <c r="R946" i="16"/>
  <c r="Q946" i="16"/>
  <c r="P946" i="16"/>
  <c r="V945" i="16"/>
  <c r="U945" i="16"/>
  <c r="T945" i="16"/>
  <c r="S945" i="16"/>
  <c r="R945" i="16"/>
  <c r="Q945" i="16"/>
  <c r="P945" i="16"/>
  <c r="V944" i="16"/>
  <c r="U944" i="16"/>
  <c r="T944" i="16"/>
  <c r="S944" i="16"/>
  <c r="R944" i="16"/>
  <c r="Q944" i="16"/>
  <c r="P944" i="16"/>
  <c r="V943" i="16"/>
  <c r="U943" i="16"/>
  <c r="T943" i="16"/>
  <c r="S943" i="16"/>
  <c r="R943" i="16"/>
  <c r="Q943" i="16"/>
  <c r="P943" i="16"/>
  <c r="V942" i="16"/>
  <c r="U942" i="16"/>
  <c r="T942" i="16"/>
  <c r="S942" i="16"/>
  <c r="R942" i="16"/>
  <c r="Q942" i="16"/>
  <c r="P942" i="16"/>
  <c r="V941" i="16"/>
  <c r="U941" i="16"/>
  <c r="T941" i="16"/>
  <c r="S941" i="16"/>
  <c r="R941" i="16"/>
  <c r="Q941" i="16"/>
  <c r="P941" i="16"/>
  <c r="V940" i="16"/>
  <c r="U940" i="16"/>
  <c r="T940" i="16"/>
  <c r="S940" i="16"/>
  <c r="R940" i="16"/>
  <c r="Q940" i="16"/>
  <c r="P940" i="16"/>
  <c r="V939" i="16"/>
  <c r="U939" i="16"/>
  <c r="T939" i="16"/>
  <c r="S939" i="16"/>
  <c r="R939" i="16"/>
  <c r="Q939" i="16"/>
  <c r="P939" i="16"/>
  <c r="V938" i="16"/>
  <c r="U938" i="16"/>
  <c r="T938" i="16"/>
  <c r="S938" i="16"/>
  <c r="R938" i="16"/>
  <c r="Q938" i="16"/>
  <c r="P938" i="16"/>
  <c r="V937" i="16"/>
  <c r="U937" i="16"/>
  <c r="T937" i="16"/>
  <c r="S937" i="16"/>
  <c r="R937" i="16"/>
  <c r="Q937" i="16"/>
  <c r="P937" i="16"/>
  <c r="V936" i="16"/>
  <c r="U936" i="16"/>
  <c r="T936" i="16"/>
  <c r="S936" i="16"/>
  <c r="R936" i="16"/>
  <c r="Q936" i="16"/>
  <c r="P936" i="16"/>
  <c r="V935" i="16"/>
  <c r="U935" i="16"/>
  <c r="T935" i="16"/>
  <c r="S935" i="16"/>
  <c r="R935" i="16"/>
  <c r="Q935" i="16"/>
  <c r="P935" i="16"/>
  <c r="V934" i="16"/>
  <c r="U934" i="16"/>
  <c r="T934" i="16"/>
  <c r="S934" i="16"/>
  <c r="R934" i="16"/>
  <c r="Q934" i="16"/>
  <c r="P934" i="16"/>
  <c r="V933" i="16"/>
  <c r="U933" i="16"/>
  <c r="T933" i="16"/>
  <c r="S933" i="16"/>
  <c r="R933" i="16"/>
  <c r="Q933" i="16"/>
  <c r="P933" i="16"/>
  <c r="V932" i="16"/>
  <c r="U932" i="16"/>
  <c r="T932" i="16"/>
  <c r="S932" i="16"/>
  <c r="R932" i="16"/>
  <c r="Q932" i="16"/>
  <c r="P932" i="16"/>
  <c r="V931" i="16"/>
  <c r="U931" i="16"/>
  <c r="T931" i="16"/>
  <c r="S931" i="16"/>
  <c r="R931" i="16"/>
  <c r="Q931" i="16"/>
  <c r="P931" i="16"/>
  <c r="V930" i="16"/>
  <c r="U930" i="16"/>
  <c r="T930" i="16"/>
  <c r="S930" i="16"/>
  <c r="R930" i="16"/>
  <c r="Q930" i="16"/>
  <c r="P930" i="16"/>
  <c r="V929" i="16"/>
  <c r="U929" i="16"/>
  <c r="T929" i="16"/>
  <c r="S929" i="16"/>
  <c r="R929" i="16"/>
  <c r="Q929" i="16"/>
  <c r="P929" i="16"/>
  <c r="V928" i="16"/>
  <c r="U928" i="16"/>
  <c r="T928" i="16"/>
  <c r="S928" i="16"/>
  <c r="R928" i="16"/>
  <c r="Q928" i="16"/>
  <c r="P928" i="16"/>
  <c r="V927" i="16"/>
  <c r="U927" i="16"/>
  <c r="T927" i="16"/>
  <c r="S927" i="16"/>
  <c r="R927" i="16"/>
  <c r="Q927" i="16"/>
  <c r="P927" i="16"/>
  <c r="V926" i="16"/>
  <c r="U926" i="16"/>
  <c r="T926" i="16"/>
  <c r="S926" i="16"/>
  <c r="R926" i="16"/>
  <c r="Q926" i="16"/>
  <c r="P926" i="16"/>
  <c r="V925" i="16"/>
  <c r="U925" i="16"/>
  <c r="T925" i="16"/>
  <c r="S925" i="16"/>
  <c r="R925" i="16"/>
  <c r="Q925" i="16"/>
  <c r="P925" i="16"/>
  <c r="V924" i="16"/>
  <c r="U924" i="16"/>
  <c r="T924" i="16"/>
  <c r="S924" i="16"/>
  <c r="R924" i="16"/>
  <c r="Q924" i="16"/>
  <c r="P924" i="16"/>
  <c r="V923" i="16"/>
  <c r="U923" i="16"/>
  <c r="T923" i="16"/>
  <c r="S923" i="16"/>
  <c r="R923" i="16"/>
  <c r="Q923" i="16"/>
  <c r="P923" i="16"/>
  <c r="V922" i="16"/>
  <c r="U922" i="16"/>
  <c r="T922" i="16"/>
  <c r="S922" i="16"/>
  <c r="R922" i="16"/>
  <c r="Q922" i="16"/>
  <c r="P922" i="16"/>
  <c r="V921" i="16"/>
  <c r="U921" i="16"/>
  <c r="T921" i="16"/>
  <c r="S921" i="16"/>
  <c r="R921" i="16"/>
  <c r="Q921" i="16"/>
  <c r="P921" i="16"/>
  <c r="V920" i="16"/>
  <c r="U920" i="16"/>
  <c r="T920" i="16"/>
  <c r="S920" i="16"/>
  <c r="R920" i="16"/>
  <c r="Q920" i="16"/>
  <c r="P920" i="16"/>
  <c r="V919" i="16"/>
  <c r="U919" i="16"/>
  <c r="T919" i="16"/>
  <c r="S919" i="16"/>
  <c r="R919" i="16"/>
  <c r="Q919" i="16"/>
  <c r="P919" i="16"/>
  <c r="V918" i="16"/>
  <c r="U918" i="16"/>
  <c r="T918" i="16"/>
  <c r="S918" i="16"/>
  <c r="R918" i="16"/>
  <c r="Q918" i="16"/>
  <c r="P918" i="16"/>
  <c r="V917" i="16"/>
  <c r="U917" i="16"/>
  <c r="T917" i="16"/>
  <c r="S917" i="16"/>
  <c r="R917" i="16"/>
  <c r="Q917" i="16"/>
  <c r="P917" i="16"/>
  <c r="V916" i="16"/>
  <c r="U916" i="16"/>
  <c r="T916" i="16"/>
  <c r="S916" i="16"/>
  <c r="R916" i="16"/>
  <c r="Q916" i="16"/>
  <c r="P916" i="16"/>
  <c r="V915" i="16"/>
  <c r="U915" i="16"/>
  <c r="T915" i="16"/>
  <c r="S915" i="16"/>
  <c r="R915" i="16"/>
  <c r="Q915" i="16"/>
  <c r="P915" i="16"/>
  <c r="V914" i="16"/>
  <c r="U914" i="16"/>
  <c r="T914" i="16"/>
  <c r="S914" i="16"/>
  <c r="R914" i="16"/>
  <c r="Q914" i="16"/>
  <c r="P914" i="16"/>
  <c r="V913" i="16"/>
  <c r="U913" i="16"/>
  <c r="T913" i="16"/>
  <c r="S913" i="16"/>
  <c r="R913" i="16"/>
  <c r="Q913" i="16"/>
  <c r="P913" i="16"/>
  <c r="V912" i="16"/>
  <c r="U912" i="16"/>
  <c r="T912" i="16"/>
  <c r="S912" i="16"/>
  <c r="R912" i="16"/>
  <c r="Q912" i="16"/>
  <c r="P912" i="16"/>
  <c r="V911" i="16"/>
  <c r="U911" i="16"/>
  <c r="T911" i="16"/>
  <c r="S911" i="16"/>
  <c r="R911" i="16"/>
  <c r="Q911" i="16"/>
  <c r="P911" i="16"/>
  <c r="V910" i="16"/>
  <c r="U910" i="16"/>
  <c r="T910" i="16"/>
  <c r="S910" i="16"/>
  <c r="R910" i="16"/>
  <c r="Q910" i="16"/>
  <c r="P910" i="16"/>
  <c r="V909" i="16"/>
  <c r="U909" i="16"/>
  <c r="T909" i="16"/>
  <c r="S909" i="16"/>
  <c r="R909" i="16"/>
  <c r="Q909" i="16"/>
  <c r="P909" i="16"/>
  <c r="V908" i="16"/>
  <c r="U908" i="16"/>
  <c r="T908" i="16"/>
  <c r="S908" i="16"/>
  <c r="R908" i="16"/>
  <c r="Q908" i="16"/>
  <c r="P908" i="16"/>
  <c r="V907" i="16"/>
  <c r="U907" i="16"/>
  <c r="T907" i="16"/>
  <c r="S907" i="16"/>
  <c r="R907" i="16"/>
  <c r="Q907" i="16"/>
  <c r="P907" i="16"/>
  <c r="V906" i="16"/>
  <c r="U906" i="16"/>
  <c r="T906" i="16"/>
  <c r="S906" i="16"/>
  <c r="R906" i="16"/>
  <c r="Q906" i="16"/>
  <c r="P906" i="16"/>
  <c r="V905" i="16"/>
  <c r="U905" i="16"/>
  <c r="T905" i="16"/>
  <c r="S905" i="16"/>
  <c r="R905" i="16"/>
  <c r="Q905" i="16"/>
  <c r="P905" i="16"/>
  <c r="V904" i="16"/>
  <c r="U904" i="16"/>
  <c r="T904" i="16"/>
  <c r="S904" i="16"/>
  <c r="R904" i="16"/>
  <c r="Q904" i="16"/>
  <c r="P904" i="16"/>
  <c r="V903" i="16"/>
  <c r="U903" i="16"/>
  <c r="T903" i="16"/>
  <c r="S903" i="16"/>
  <c r="R903" i="16"/>
  <c r="Q903" i="16"/>
  <c r="P903" i="16"/>
  <c r="V902" i="16"/>
  <c r="U902" i="16"/>
  <c r="T902" i="16"/>
  <c r="S902" i="16"/>
  <c r="R902" i="16"/>
  <c r="Q902" i="16"/>
  <c r="P902" i="16"/>
  <c r="V901" i="16"/>
  <c r="U901" i="16"/>
  <c r="T901" i="16"/>
  <c r="S901" i="16"/>
  <c r="R901" i="16"/>
  <c r="Q901" i="16"/>
  <c r="P901" i="16"/>
  <c r="V900" i="16"/>
  <c r="U900" i="16"/>
  <c r="T900" i="16"/>
  <c r="S900" i="16"/>
  <c r="R900" i="16"/>
  <c r="Q900" i="16"/>
  <c r="P900" i="16"/>
  <c r="V899" i="16"/>
  <c r="U899" i="16"/>
  <c r="T899" i="16"/>
  <c r="S899" i="16"/>
  <c r="R899" i="16"/>
  <c r="Q899" i="16"/>
  <c r="P899" i="16"/>
  <c r="V898" i="16"/>
  <c r="U898" i="16"/>
  <c r="T898" i="16"/>
  <c r="S898" i="16"/>
  <c r="R898" i="16"/>
  <c r="Q898" i="16"/>
  <c r="P898" i="16"/>
  <c r="V897" i="16"/>
  <c r="U897" i="16"/>
  <c r="T897" i="16"/>
  <c r="S897" i="16"/>
  <c r="R897" i="16"/>
  <c r="Q897" i="16"/>
  <c r="P897" i="16"/>
  <c r="V896" i="16"/>
  <c r="U896" i="16"/>
  <c r="T896" i="16"/>
  <c r="S896" i="16"/>
  <c r="R896" i="16"/>
  <c r="Q896" i="16"/>
  <c r="P896" i="16"/>
  <c r="V895" i="16"/>
  <c r="U895" i="16"/>
  <c r="T895" i="16"/>
  <c r="S895" i="16"/>
  <c r="R895" i="16"/>
  <c r="Q895" i="16"/>
  <c r="P895" i="16"/>
  <c r="V894" i="16"/>
  <c r="U894" i="16"/>
  <c r="T894" i="16"/>
  <c r="S894" i="16"/>
  <c r="R894" i="16"/>
  <c r="Q894" i="16"/>
  <c r="P894" i="16"/>
  <c r="V893" i="16"/>
  <c r="U893" i="16"/>
  <c r="T893" i="16"/>
  <c r="S893" i="16"/>
  <c r="R893" i="16"/>
  <c r="Q893" i="16"/>
  <c r="P893" i="16"/>
  <c r="V892" i="16"/>
  <c r="U892" i="16"/>
  <c r="T892" i="16"/>
  <c r="S892" i="16"/>
  <c r="R892" i="16"/>
  <c r="Q892" i="16"/>
  <c r="P892" i="16"/>
  <c r="V891" i="16"/>
  <c r="U891" i="16"/>
  <c r="T891" i="16"/>
  <c r="S891" i="16"/>
  <c r="R891" i="16"/>
  <c r="Q891" i="16"/>
  <c r="P891" i="16"/>
  <c r="V890" i="16"/>
  <c r="U890" i="16"/>
  <c r="T890" i="16"/>
  <c r="S890" i="16"/>
  <c r="R890" i="16"/>
  <c r="Q890" i="16"/>
  <c r="P890" i="16"/>
  <c r="V889" i="16"/>
  <c r="U889" i="16"/>
  <c r="T889" i="16"/>
  <c r="S889" i="16"/>
  <c r="R889" i="16"/>
  <c r="Q889" i="16"/>
  <c r="P889" i="16"/>
  <c r="V888" i="16"/>
  <c r="U888" i="16"/>
  <c r="T888" i="16"/>
  <c r="S888" i="16"/>
  <c r="R888" i="16"/>
  <c r="Q888" i="16"/>
  <c r="P888" i="16"/>
  <c r="V887" i="16"/>
  <c r="U887" i="16"/>
  <c r="T887" i="16"/>
  <c r="S887" i="16"/>
  <c r="R887" i="16"/>
  <c r="Q887" i="16"/>
  <c r="P887" i="16"/>
  <c r="V886" i="16"/>
  <c r="U886" i="16"/>
  <c r="T886" i="16"/>
  <c r="S886" i="16"/>
  <c r="R886" i="16"/>
  <c r="Q886" i="16"/>
  <c r="P886" i="16"/>
  <c r="V885" i="16"/>
  <c r="U885" i="16"/>
  <c r="T885" i="16"/>
  <c r="S885" i="16"/>
  <c r="R885" i="16"/>
  <c r="Q885" i="16"/>
  <c r="P885" i="16"/>
  <c r="V884" i="16"/>
  <c r="U884" i="16"/>
  <c r="T884" i="16"/>
  <c r="S884" i="16"/>
  <c r="R884" i="16"/>
  <c r="Q884" i="16"/>
  <c r="P884" i="16"/>
  <c r="V883" i="16"/>
  <c r="U883" i="16"/>
  <c r="T883" i="16"/>
  <c r="S883" i="16"/>
  <c r="R883" i="16"/>
  <c r="Q883" i="16"/>
  <c r="P883" i="16"/>
  <c r="V882" i="16"/>
  <c r="U882" i="16"/>
  <c r="T882" i="16"/>
  <c r="S882" i="16"/>
  <c r="R882" i="16"/>
  <c r="Q882" i="16"/>
  <c r="P882" i="16"/>
  <c r="V881" i="16"/>
  <c r="U881" i="16"/>
  <c r="T881" i="16"/>
  <c r="S881" i="16"/>
  <c r="R881" i="16"/>
  <c r="Q881" i="16"/>
  <c r="P881" i="16"/>
  <c r="V880" i="16"/>
  <c r="U880" i="16"/>
  <c r="T880" i="16"/>
  <c r="S880" i="16"/>
  <c r="R880" i="16"/>
  <c r="Q880" i="16"/>
  <c r="P880" i="16"/>
  <c r="V879" i="16"/>
  <c r="U879" i="16"/>
  <c r="T879" i="16"/>
  <c r="S879" i="16"/>
  <c r="R879" i="16"/>
  <c r="Q879" i="16"/>
  <c r="P879" i="16"/>
  <c r="V878" i="16"/>
  <c r="U878" i="16"/>
  <c r="T878" i="16"/>
  <c r="S878" i="16"/>
  <c r="R878" i="16"/>
  <c r="Q878" i="16"/>
  <c r="P878" i="16"/>
  <c r="V877" i="16"/>
  <c r="U877" i="16"/>
  <c r="T877" i="16"/>
  <c r="S877" i="16"/>
  <c r="R877" i="16"/>
  <c r="Q877" i="16"/>
  <c r="P877" i="16"/>
  <c r="V876" i="16"/>
  <c r="U876" i="16"/>
  <c r="T876" i="16"/>
  <c r="S876" i="16"/>
  <c r="R876" i="16"/>
  <c r="Q876" i="16"/>
  <c r="P876" i="16"/>
  <c r="V875" i="16"/>
  <c r="U875" i="16"/>
  <c r="T875" i="16"/>
  <c r="S875" i="16"/>
  <c r="R875" i="16"/>
  <c r="Q875" i="16"/>
  <c r="P875" i="16"/>
  <c r="V874" i="16"/>
  <c r="U874" i="16"/>
  <c r="T874" i="16"/>
  <c r="S874" i="16"/>
  <c r="R874" i="16"/>
  <c r="Q874" i="16"/>
  <c r="P874" i="16"/>
  <c r="V873" i="16"/>
  <c r="U873" i="16"/>
  <c r="T873" i="16"/>
  <c r="S873" i="16"/>
  <c r="R873" i="16"/>
  <c r="Q873" i="16"/>
  <c r="P873" i="16"/>
  <c r="V872" i="16"/>
  <c r="U872" i="16"/>
  <c r="T872" i="16"/>
  <c r="S872" i="16"/>
  <c r="R872" i="16"/>
  <c r="Q872" i="16"/>
  <c r="P872" i="16"/>
  <c r="V871" i="16"/>
  <c r="U871" i="16"/>
  <c r="T871" i="16"/>
  <c r="S871" i="16"/>
  <c r="R871" i="16"/>
  <c r="Q871" i="16"/>
  <c r="P871" i="16"/>
  <c r="V870" i="16"/>
  <c r="U870" i="16"/>
  <c r="T870" i="16"/>
  <c r="S870" i="16"/>
  <c r="R870" i="16"/>
  <c r="Q870" i="16"/>
  <c r="P870" i="16"/>
  <c r="V869" i="16"/>
  <c r="U869" i="16"/>
  <c r="T869" i="16"/>
  <c r="S869" i="16"/>
  <c r="R869" i="16"/>
  <c r="Q869" i="16"/>
  <c r="P869" i="16"/>
  <c r="V868" i="16"/>
  <c r="U868" i="16"/>
  <c r="T868" i="16"/>
  <c r="S868" i="16"/>
  <c r="R868" i="16"/>
  <c r="Q868" i="16"/>
  <c r="P868" i="16"/>
  <c r="V867" i="16"/>
  <c r="U867" i="16"/>
  <c r="T867" i="16"/>
  <c r="S867" i="16"/>
  <c r="R867" i="16"/>
  <c r="Q867" i="16"/>
  <c r="P867" i="16"/>
  <c r="V866" i="16"/>
  <c r="U866" i="16"/>
  <c r="T866" i="16"/>
  <c r="S866" i="16"/>
  <c r="R866" i="16"/>
  <c r="Q866" i="16"/>
  <c r="P866" i="16"/>
  <c r="V865" i="16"/>
  <c r="U865" i="16"/>
  <c r="T865" i="16"/>
  <c r="S865" i="16"/>
  <c r="R865" i="16"/>
  <c r="Q865" i="16"/>
  <c r="P865" i="16"/>
  <c r="V864" i="16"/>
  <c r="U864" i="16"/>
  <c r="T864" i="16"/>
  <c r="S864" i="16"/>
  <c r="R864" i="16"/>
  <c r="Q864" i="16"/>
  <c r="P864" i="16"/>
  <c r="V863" i="16"/>
  <c r="U863" i="16"/>
  <c r="T863" i="16"/>
  <c r="S863" i="16"/>
  <c r="R863" i="16"/>
  <c r="Q863" i="16"/>
  <c r="P863" i="16"/>
  <c r="V862" i="16"/>
  <c r="U862" i="16"/>
  <c r="T862" i="16"/>
  <c r="S862" i="16"/>
  <c r="R862" i="16"/>
  <c r="Q862" i="16"/>
  <c r="P862" i="16"/>
  <c r="V861" i="16"/>
  <c r="U861" i="16"/>
  <c r="T861" i="16"/>
  <c r="S861" i="16"/>
  <c r="R861" i="16"/>
  <c r="Q861" i="16"/>
  <c r="P861" i="16"/>
  <c r="V860" i="16"/>
  <c r="U860" i="16"/>
  <c r="T860" i="16"/>
  <c r="S860" i="16"/>
  <c r="R860" i="16"/>
  <c r="Q860" i="16"/>
  <c r="P860" i="16"/>
  <c r="V859" i="16"/>
  <c r="U859" i="16"/>
  <c r="T859" i="16"/>
  <c r="S859" i="16"/>
  <c r="R859" i="16"/>
  <c r="Q859" i="16"/>
  <c r="P859" i="16"/>
  <c r="V858" i="16"/>
  <c r="U858" i="16"/>
  <c r="T858" i="16"/>
  <c r="S858" i="16"/>
  <c r="R858" i="16"/>
  <c r="Q858" i="16"/>
  <c r="P858" i="16"/>
  <c r="V857" i="16"/>
  <c r="U857" i="16"/>
  <c r="T857" i="16"/>
  <c r="S857" i="16"/>
  <c r="R857" i="16"/>
  <c r="Q857" i="16"/>
  <c r="P857" i="16"/>
  <c r="V856" i="16"/>
  <c r="U856" i="16"/>
  <c r="T856" i="16"/>
  <c r="S856" i="16"/>
  <c r="R856" i="16"/>
  <c r="Q856" i="16"/>
  <c r="P856" i="16"/>
  <c r="V855" i="16"/>
  <c r="U855" i="16"/>
  <c r="T855" i="16"/>
  <c r="S855" i="16"/>
  <c r="R855" i="16"/>
  <c r="Q855" i="16"/>
  <c r="P855" i="16"/>
  <c r="V854" i="16"/>
  <c r="U854" i="16"/>
  <c r="T854" i="16"/>
  <c r="S854" i="16"/>
  <c r="R854" i="16"/>
  <c r="Q854" i="16"/>
  <c r="P854" i="16"/>
  <c r="V853" i="16"/>
  <c r="U853" i="16"/>
  <c r="T853" i="16"/>
  <c r="S853" i="16"/>
  <c r="R853" i="16"/>
  <c r="Q853" i="16"/>
  <c r="P853" i="16"/>
  <c r="V852" i="16"/>
  <c r="U852" i="16"/>
  <c r="T852" i="16"/>
  <c r="S852" i="16"/>
  <c r="R852" i="16"/>
  <c r="Q852" i="16"/>
  <c r="P852" i="16"/>
  <c r="V851" i="16"/>
  <c r="U851" i="16"/>
  <c r="T851" i="16"/>
  <c r="S851" i="16"/>
  <c r="R851" i="16"/>
  <c r="Q851" i="16"/>
  <c r="P851" i="16"/>
  <c r="V850" i="16"/>
  <c r="U850" i="16"/>
  <c r="T850" i="16"/>
  <c r="S850" i="16"/>
  <c r="R850" i="16"/>
  <c r="Q850" i="16"/>
  <c r="P850" i="16"/>
  <c r="V849" i="16"/>
  <c r="U849" i="16"/>
  <c r="T849" i="16"/>
  <c r="S849" i="16"/>
  <c r="R849" i="16"/>
  <c r="Q849" i="16"/>
  <c r="P849" i="16"/>
  <c r="V848" i="16"/>
  <c r="U848" i="16"/>
  <c r="T848" i="16"/>
  <c r="S848" i="16"/>
  <c r="R848" i="16"/>
  <c r="Q848" i="16"/>
  <c r="P848" i="16"/>
  <c r="V847" i="16"/>
  <c r="U847" i="16"/>
  <c r="T847" i="16"/>
  <c r="S847" i="16"/>
  <c r="R847" i="16"/>
  <c r="Q847" i="16"/>
  <c r="P847" i="16"/>
  <c r="V846" i="16"/>
  <c r="U846" i="16"/>
  <c r="T846" i="16"/>
  <c r="S846" i="16"/>
  <c r="R846" i="16"/>
  <c r="Q846" i="16"/>
  <c r="P846" i="16"/>
  <c r="V845" i="16"/>
  <c r="U845" i="16"/>
  <c r="T845" i="16"/>
  <c r="S845" i="16"/>
  <c r="R845" i="16"/>
  <c r="Q845" i="16"/>
  <c r="P845" i="16"/>
  <c r="V844" i="16"/>
  <c r="U844" i="16"/>
  <c r="T844" i="16"/>
  <c r="S844" i="16"/>
  <c r="R844" i="16"/>
  <c r="Q844" i="16"/>
  <c r="P844" i="16"/>
  <c r="V843" i="16"/>
  <c r="U843" i="16"/>
  <c r="T843" i="16"/>
  <c r="S843" i="16"/>
  <c r="R843" i="16"/>
  <c r="Q843" i="16"/>
  <c r="P843" i="16"/>
  <c r="V842" i="16"/>
  <c r="U842" i="16"/>
  <c r="T842" i="16"/>
  <c r="S842" i="16"/>
  <c r="R842" i="16"/>
  <c r="Q842" i="16"/>
  <c r="P842" i="16"/>
  <c r="V841" i="16"/>
  <c r="U841" i="16"/>
  <c r="T841" i="16"/>
  <c r="S841" i="16"/>
  <c r="R841" i="16"/>
  <c r="Q841" i="16"/>
  <c r="P841" i="16"/>
  <c r="V840" i="16"/>
  <c r="U840" i="16"/>
  <c r="T840" i="16"/>
  <c r="S840" i="16"/>
  <c r="R840" i="16"/>
  <c r="Q840" i="16"/>
  <c r="P840" i="16"/>
  <c r="V839" i="16"/>
  <c r="U839" i="16"/>
  <c r="T839" i="16"/>
  <c r="S839" i="16"/>
  <c r="R839" i="16"/>
  <c r="Q839" i="16"/>
  <c r="P839" i="16"/>
  <c r="V838" i="16"/>
  <c r="U838" i="16"/>
  <c r="T838" i="16"/>
  <c r="S838" i="16"/>
  <c r="R838" i="16"/>
  <c r="Q838" i="16"/>
  <c r="P838" i="16"/>
  <c r="V837" i="16"/>
  <c r="U837" i="16"/>
  <c r="T837" i="16"/>
  <c r="S837" i="16"/>
  <c r="R837" i="16"/>
  <c r="Q837" i="16"/>
  <c r="P837" i="16"/>
  <c r="V836" i="16"/>
  <c r="U836" i="16"/>
  <c r="T836" i="16"/>
  <c r="S836" i="16"/>
  <c r="R836" i="16"/>
  <c r="Q836" i="16"/>
  <c r="P836" i="16"/>
  <c r="V835" i="16"/>
  <c r="U835" i="16"/>
  <c r="T835" i="16"/>
  <c r="S835" i="16"/>
  <c r="R835" i="16"/>
  <c r="Q835" i="16"/>
  <c r="P835" i="16"/>
  <c r="V834" i="16"/>
  <c r="U834" i="16"/>
  <c r="T834" i="16"/>
  <c r="S834" i="16"/>
  <c r="R834" i="16"/>
  <c r="Q834" i="16"/>
  <c r="P834" i="16"/>
  <c r="V833" i="16"/>
  <c r="U833" i="16"/>
  <c r="T833" i="16"/>
  <c r="S833" i="16"/>
  <c r="R833" i="16"/>
  <c r="Q833" i="16"/>
  <c r="P833" i="16"/>
  <c r="V832" i="16"/>
  <c r="U832" i="16"/>
  <c r="T832" i="16"/>
  <c r="S832" i="16"/>
  <c r="R832" i="16"/>
  <c r="Q832" i="16"/>
  <c r="P832" i="16"/>
  <c r="V831" i="16"/>
  <c r="U831" i="16"/>
  <c r="T831" i="16"/>
  <c r="S831" i="16"/>
  <c r="R831" i="16"/>
  <c r="Q831" i="16"/>
  <c r="P831" i="16"/>
  <c r="V830" i="16"/>
  <c r="U830" i="16"/>
  <c r="T830" i="16"/>
  <c r="S830" i="16"/>
  <c r="R830" i="16"/>
  <c r="Q830" i="16"/>
  <c r="P830" i="16"/>
  <c r="V829" i="16"/>
  <c r="U829" i="16"/>
  <c r="T829" i="16"/>
  <c r="S829" i="16"/>
  <c r="R829" i="16"/>
  <c r="Q829" i="16"/>
  <c r="P829" i="16"/>
  <c r="V828" i="16"/>
  <c r="U828" i="16"/>
  <c r="T828" i="16"/>
  <c r="S828" i="16"/>
  <c r="R828" i="16"/>
  <c r="Q828" i="16"/>
  <c r="P828" i="16"/>
  <c r="V827" i="16"/>
  <c r="U827" i="16"/>
  <c r="T827" i="16"/>
  <c r="S827" i="16"/>
  <c r="R827" i="16"/>
  <c r="Q827" i="16"/>
  <c r="P827" i="16"/>
  <c r="V826" i="16"/>
  <c r="U826" i="16"/>
  <c r="T826" i="16"/>
  <c r="S826" i="16"/>
  <c r="R826" i="16"/>
  <c r="Q826" i="16"/>
  <c r="P826" i="16"/>
  <c r="V825" i="16"/>
  <c r="U825" i="16"/>
  <c r="T825" i="16"/>
  <c r="S825" i="16"/>
  <c r="R825" i="16"/>
  <c r="Q825" i="16"/>
  <c r="P825" i="16"/>
  <c r="V824" i="16"/>
  <c r="U824" i="16"/>
  <c r="T824" i="16"/>
  <c r="S824" i="16"/>
  <c r="R824" i="16"/>
  <c r="Q824" i="16"/>
  <c r="P824" i="16"/>
  <c r="V823" i="16"/>
  <c r="U823" i="16"/>
  <c r="T823" i="16"/>
  <c r="S823" i="16"/>
  <c r="R823" i="16"/>
  <c r="Q823" i="16"/>
  <c r="P823" i="16"/>
  <c r="V822" i="16"/>
  <c r="U822" i="16"/>
  <c r="T822" i="16"/>
  <c r="S822" i="16"/>
  <c r="R822" i="16"/>
  <c r="Q822" i="16"/>
  <c r="P822" i="16"/>
  <c r="V821" i="16"/>
  <c r="U821" i="16"/>
  <c r="T821" i="16"/>
  <c r="S821" i="16"/>
  <c r="R821" i="16"/>
  <c r="Q821" i="16"/>
  <c r="P821" i="16"/>
  <c r="V820" i="16"/>
  <c r="U820" i="16"/>
  <c r="T820" i="16"/>
  <c r="S820" i="16"/>
  <c r="R820" i="16"/>
  <c r="Q820" i="16"/>
  <c r="P820" i="16"/>
  <c r="V819" i="16"/>
  <c r="U819" i="16"/>
  <c r="T819" i="16"/>
  <c r="S819" i="16"/>
  <c r="R819" i="16"/>
  <c r="Q819" i="16"/>
  <c r="P819" i="16"/>
  <c r="V818" i="16"/>
  <c r="U818" i="16"/>
  <c r="T818" i="16"/>
  <c r="S818" i="16"/>
  <c r="R818" i="16"/>
  <c r="Q818" i="16"/>
  <c r="P818" i="16"/>
  <c r="V817" i="16"/>
  <c r="U817" i="16"/>
  <c r="T817" i="16"/>
  <c r="S817" i="16"/>
  <c r="R817" i="16"/>
  <c r="Q817" i="16"/>
  <c r="P817" i="16"/>
  <c r="V816" i="16"/>
  <c r="U816" i="16"/>
  <c r="T816" i="16"/>
  <c r="S816" i="16"/>
  <c r="R816" i="16"/>
  <c r="Q816" i="16"/>
  <c r="P816" i="16"/>
  <c r="V815" i="16"/>
  <c r="U815" i="16"/>
  <c r="T815" i="16"/>
  <c r="S815" i="16"/>
  <c r="R815" i="16"/>
  <c r="Q815" i="16"/>
  <c r="P815" i="16"/>
  <c r="V814" i="16"/>
  <c r="U814" i="16"/>
  <c r="T814" i="16"/>
  <c r="S814" i="16"/>
  <c r="R814" i="16"/>
  <c r="Q814" i="16"/>
  <c r="P814" i="16"/>
  <c r="V813" i="16"/>
  <c r="U813" i="16"/>
  <c r="T813" i="16"/>
  <c r="S813" i="16"/>
  <c r="R813" i="16"/>
  <c r="Q813" i="16"/>
  <c r="P813" i="16"/>
  <c r="V812" i="16"/>
  <c r="U812" i="16"/>
  <c r="T812" i="16"/>
  <c r="S812" i="16"/>
  <c r="R812" i="16"/>
  <c r="Q812" i="16"/>
  <c r="P812" i="16"/>
  <c r="V811" i="16"/>
  <c r="U811" i="16"/>
  <c r="T811" i="16"/>
  <c r="S811" i="16"/>
  <c r="R811" i="16"/>
  <c r="Q811" i="16"/>
  <c r="P811" i="16"/>
  <c r="V810" i="16"/>
  <c r="U810" i="16"/>
  <c r="T810" i="16"/>
  <c r="S810" i="16"/>
  <c r="R810" i="16"/>
  <c r="Q810" i="16"/>
  <c r="P810" i="16"/>
  <c r="V809" i="16"/>
  <c r="U809" i="16"/>
  <c r="T809" i="16"/>
  <c r="S809" i="16"/>
  <c r="R809" i="16"/>
  <c r="Q809" i="16"/>
  <c r="P809" i="16"/>
  <c r="V808" i="16"/>
  <c r="U808" i="16"/>
  <c r="T808" i="16"/>
  <c r="S808" i="16"/>
  <c r="R808" i="16"/>
  <c r="Q808" i="16"/>
  <c r="P808" i="16"/>
  <c r="V807" i="16"/>
  <c r="U807" i="16"/>
  <c r="T807" i="16"/>
  <c r="S807" i="16"/>
  <c r="R807" i="16"/>
  <c r="Q807" i="16"/>
  <c r="P807" i="16"/>
  <c r="V806" i="16"/>
  <c r="U806" i="16"/>
  <c r="T806" i="16"/>
  <c r="S806" i="16"/>
  <c r="R806" i="16"/>
  <c r="Q806" i="16"/>
  <c r="P806" i="16"/>
  <c r="V805" i="16"/>
  <c r="U805" i="16"/>
  <c r="T805" i="16"/>
  <c r="S805" i="16"/>
  <c r="R805" i="16"/>
  <c r="Q805" i="16"/>
  <c r="P805" i="16"/>
  <c r="V804" i="16"/>
  <c r="U804" i="16"/>
  <c r="T804" i="16"/>
  <c r="S804" i="16"/>
  <c r="R804" i="16"/>
  <c r="Q804" i="16"/>
  <c r="P804" i="16"/>
  <c r="V803" i="16"/>
  <c r="U803" i="16"/>
  <c r="T803" i="16"/>
  <c r="S803" i="16"/>
  <c r="R803" i="16"/>
  <c r="Q803" i="16"/>
  <c r="P803" i="16"/>
  <c r="V802" i="16"/>
  <c r="U802" i="16"/>
  <c r="T802" i="16"/>
  <c r="S802" i="16"/>
  <c r="R802" i="16"/>
  <c r="Q802" i="16"/>
  <c r="P802" i="16"/>
  <c r="V801" i="16"/>
  <c r="U801" i="16"/>
  <c r="T801" i="16"/>
  <c r="S801" i="16"/>
  <c r="R801" i="16"/>
  <c r="Q801" i="16"/>
  <c r="P801" i="16"/>
  <c r="V800" i="16"/>
  <c r="U800" i="16"/>
  <c r="T800" i="16"/>
  <c r="S800" i="16"/>
  <c r="R800" i="16"/>
  <c r="Q800" i="16"/>
  <c r="P800" i="16"/>
  <c r="V799" i="16"/>
  <c r="U799" i="16"/>
  <c r="T799" i="16"/>
  <c r="S799" i="16"/>
  <c r="R799" i="16"/>
  <c r="Q799" i="16"/>
  <c r="P799" i="16"/>
  <c r="V798" i="16"/>
  <c r="U798" i="16"/>
  <c r="T798" i="16"/>
  <c r="S798" i="16"/>
  <c r="R798" i="16"/>
  <c r="Q798" i="16"/>
  <c r="P798" i="16"/>
  <c r="V797" i="16"/>
  <c r="U797" i="16"/>
  <c r="T797" i="16"/>
  <c r="S797" i="16"/>
  <c r="R797" i="16"/>
  <c r="Q797" i="16"/>
  <c r="P797" i="16"/>
  <c r="V796" i="16"/>
  <c r="U796" i="16"/>
  <c r="T796" i="16"/>
  <c r="S796" i="16"/>
  <c r="R796" i="16"/>
  <c r="Q796" i="16"/>
  <c r="P796" i="16"/>
  <c r="V795" i="16"/>
  <c r="U795" i="16"/>
  <c r="T795" i="16"/>
  <c r="S795" i="16"/>
  <c r="R795" i="16"/>
  <c r="Q795" i="16"/>
  <c r="P795" i="16"/>
  <c r="V794" i="16"/>
  <c r="U794" i="16"/>
  <c r="T794" i="16"/>
  <c r="S794" i="16"/>
  <c r="R794" i="16"/>
  <c r="Q794" i="16"/>
  <c r="P794" i="16"/>
  <c r="V793" i="16"/>
  <c r="U793" i="16"/>
  <c r="T793" i="16"/>
  <c r="S793" i="16"/>
  <c r="R793" i="16"/>
  <c r="Q793" i="16"/>
  <c r="P793" i="16"/>
  <c r="V792" i="16"/>
  <c r="U792" i="16"/>
  <c r="T792" i="16"/>
  <c r="S792" i="16"/>
  <c r="R792" i="16"/>
  <c r="Q792" i="16"/>
  <c r="P792" i="16"/>
  <c r="V791" i="16"/>
  <c r="U791" i="16"/>
  <c r="T791" i="16"/>
  <c r="S791" i="16"/>
  <c r="R791" i="16"/>
  <c r="Q791" i="16"/>
  <c r="P791" i="16"/>
  <c r="V790" i="16"/>
  <c r="U790" i="16"/>
  <c r="T790" i="16"/>
  <c r="S790" i="16"/>
  <c r="R790" i="16"/>
  <c r="Q790" i="16"/>
  <c r="P790" i="16"/>
  <c r="V789" i="16"/>
  <c r="U789" i="16"/>
  <c r="T789" i="16"/>
  <c r="S789" i="16"/>
  <c r="R789" i="16"/>
  <c r="Q789" i="16"/>
  <c r="P789" i="16"/>
  <c r="V788" i="16"/>
  <c r="U788" i="16"/>
  <c r="T788" i="16"/>
  <c r="S788" i="16"/>
  <c r="R788" i="16"/>
  <c r="Q788" i="16"/>
  <c r="P788" i="16"/>
  <c r="V787" i="16"/>
  <c r="U787" i="16"/>
  <c r="T787" i="16"/>
  <c r="S787" i="16"/>
  <c r="R787" i="16"/>
  <c r="Q787" i="16"/>
  <c r="P787" i="16"/>
  <c r="V786" i="16"/>
  <c r="U786" i="16"/>
  <c r="T786" i="16"/>
  <c r="S786" i="16"/>
  <c r="R786" i="16"/>
  <c r="Q786" i="16"/>
  <c r="P786" i="16"/>
  <c r="V785" i="16"/>
  <c r="U785" i="16"/>
  <c r="T785" i="16"/>
  <c r="S785" i="16"/>
  <c r="R785" i="16"/>
  <c r="Q785" i="16"/>
  <c r="P785" i="16"/>
  <c r="V784" i="16"/>
  <c r="U784" i="16"/>
  <c r="T784" i="16"/>
  <c r="S784" i="16"/>
  <c r="R784" i="16"/>
  <c r="Q784" i="16"/>
  <c r="P784" i="16"/>
  <c r="V783" i="16"/>
  <c r="U783" i="16"/>
  <c r="T783" i="16"/>
  <c r="S783" i="16"/>
  <c r="R783" i="16"/>
  <c r="Q783" i="16"/>
  <c r="P783" i="16"/>
  <c r="V782" i="16"/>
  <c r="U782" i="16"/>
  <c r="T782" i="16"/>
  <c r="S782" i="16"/>
  <c r="R782" i="16"/>
  <c r="Q782" i="16"/>
  <c r="P782" i="16"/>
  <c r="V781" i="16"/>
  <c r="U781" i="16"/>
  <c r="T781" i="16"/>
  <c r="S781" i="16"/>
  <c r="R781" i="16"/>
  <c r="Q781" i="16"/>
  <c r="P781" i="16"/>
  <c r="V780" i="16"/>
  <c r="U780" i="16"/>
  <c r="T780" i="16"/>
  <c r="S780" i="16"/>
  <c r="R780" i="16"/>
  <c r="Q780" i="16"/>
  <c r="P780" i="16"/>
  <c r="V779" i="16"/>
  <c r="U779" i="16"/>
  <c r="T779" i="16"/>
  <c r="S779" i="16"/>
  <c r="R779" i="16"/>
  <c r="Q779" i="16"/>
  <c r="P779" i="16"/>
  <c r="V778" i="16"/>
  <c r="U778" i="16"/>
  <c r="T778" i="16"/>
  <c r="S778" i="16"/>
  <c r="R778" i="16"/>
  <c r="Q778" i="16"/>
  <c r="P778" i="16"/>
  <c r="V777" i="16"/>
  <c r="U777" i="16"/>
  <c r="T777" i="16"/>
  <c r="S777" i="16"/>
  <c r="R777" i="16"/>
  <c r="Q777" i="16"/>
  <c r="P777" i="16"/>
  <c r="V776" i="16"/>
  <c r="U776" i="16"/>
  <c r="T776" i="16"/>
  <c r="S776" i="16"/>
  <c r="R776" i="16"/>
  <c r="Q776" i="16"/>
  <c r="P776" i="16"/>
  <c r="V775" i="16"/>
  <c r="U775" i="16"/>
  <c r="T775" i="16"/>
  <c r="S775" i="16"/>
  <c r="R775" i="16"/>
  <c r="Q775" i="16"/>
  <c r="P775" i="16"/>
  <c r="V774" i="16"/>
  <c r="U774" i="16"/>
  <c r="T774" i="16"/>
  <c r="S774" i="16"/>
  <c r="R774" i="16"/>
  <c r="Q774" i="16"/>
  <c r="P774" i="16"/>
  <c r="V773" i="16"/>
  <c r="U773" i="16"/>
  <c r="T773" i="16"/>
  <c r="S773" i="16"/>
  <c r="R773" i="16"/>
  <c r="Q773" i="16"/>
  <c r="P773" i="16"/>
  <c r="V772" i="16"/>
  <c r="U772" i="16"/>
  <c r="T772" i="16"/>
  <c r="S772" i="16"/>
  <c r="R772" i="16"/>
  <c r="Q772" i="16"/>
  <c r="P772" i="16"/>
  <c r="V771" i="16"/>
  <c r="U771" i="16"/>
  <c r="T771" i="16"/>
  <c r="S771" i="16"/>
  <c r="R771" i="16"/>
  <c r="Q771" i="16"/>
  <c r="P771" i="16"/>
  <c r="V770" i="16"/>
  <c r="U770" i="16"/>
  <c r="T770" i="16"/>
  <c r="S770" i="16"/>
  <c r="R770" i="16"/>
  <c r="Q770" i="16"/>
  <c r="P770" i="16"/>
  <c r="V769" i="16"/>
  <c r="U769" i="16"/>
  <c r="T769" i="16"/>
  <c r="S769" i="16"/>
  <c r="R769" i="16"/>
  <c r="Q769" i="16"/>
  <c r="P769" i="16"/>
  <c r="V768" i="16"/>
  <c r="U768" i="16"/>
  <c r="T768" i="16"/>
  <c r="S768" i="16"/>
  <c r="R768" i="16"/>
  <c r="Q768" i="16"/>
  <c r="P768" i="16"/>
  <c r="V767" i="16"/>
  <c r="U767" i="16"/>
  <c r="T767" i="16"/>
  <c r="S767" i="16"/>
  <c r="R767" i="16"/>
  <c r="Q767" i="16"/>
  <c r="P767" i="16"/>
  <c r="V766" i="16"/>
  <c r="U766" i="16"/>
  <c r="T766" i="16"/>
  <c r="S766" i="16"/>
  <c r="R766" i="16"/>
  <c r="Q766" i="16"/>
  <c r="P766" i="16"/>
  <c r="V765" i="16"/>
  <c r="U765" i="16"/>
  <c r="T765" i="16"/>
  <c r="S765" i="16"/>
  <c r="R765" i="16"/>
  <c r="Q765" i="16"/>
  <c r="P765" i="16"/>
  <c r="V764" i="16"/>
  <c r="U764" i="16"/>
  <c r="T764" i="16"/>
  <c r="S764" i="16"/>
  <c r="R764" i="16"/>
  <c r="Q764" i="16"/>
  <c r="P764" i="16"/>
  <c r="V763" i="16"/>
  <c r="U763" i="16"/>
  <c r="T763" i="16"/>
  <c r="S763" i="16"/>
  <c r="R763" i="16"/>
  <c r="Q763" i="16"/>
  <c r="P763" i="16"/>
  <c r="V762" i="16"/>
  <c r="U762" i="16"/>
  <c r="T762" i="16"/>
  <c r="S762" i="16"/>
  <c r="R762" i="16"/>
  <c r="Q762" i="16"/>
  <c r="P762" i="16"/>
  <c r="V761" i="16"/>
  <c r="U761" i="16"/>
  <c r="T761" i="16"/>
  <c r="S761" i="16"/>
  <c r="R761" i="16"/>
  <c r="Q761" i="16"/>
  <c r="P761" i="16"/>
  <c r="V760" i="16"/>
  <c r="U760" i="16"/>
  <c r="T760" i="16"/>
  <c r="S760" i="16"/>
  <c r="R760" i="16"/>
  <c r="Q760" i="16"/>
  <c r="P760" i="16"/>
  <c r="V759" i="16"/>
  <c r="U759" i="16"/>
  <c r="T759" i="16"/>
  <c r="S759" i="16"/>
  <c r="R759" i="16"/>
  <c r="Q759" i="16"/>
  <c r="P759" i="16"/>
  <c r="V758" i="16"/>
  <c r="U758" i="16"/>
  <c r="T758" i="16"/>
  <c r="S758" i="16"/>
  <c r="R758" i="16"/>
  <c r="Q758" i="16"/>
  <c r="P758" i="16"/>
  <c r="V757" i="16"/>
  <c r="U757" i="16"/>
  <c r="T757" i="16"/>
  <c r="S757" i="16"/>
  <c r="R757" i="16"/>
  <c r="Q757" i="16"/>
  <c r="P757" i="16"/>
  <c r="V756" i="16"/>
  <c r="U756" i="16"/>
  <c r="T756" i="16"/>
  <c r="S756" i="16"/>
  <c r="R756" i="16"/>
  <c r="Q756" i="16"/>
  <c r="P756" i="16"/>
  <c r="V755" i="16"/>
  <c r="U755" i="16"/>
  <c r="T755" i="16"/>
  <c r="S755" i="16"/>
  <c r="R755" i="16"/>
  <c r="Q755" i="16"/>
  <c r="P755" i="16"/>
  <c r="V754" i="16"/>
  <c r="U754" i="16"/>
  <c r="T754" i="16"/>
  <c r="S754" i="16"/>
  <c r="R754" i="16"/>
  <c r="Q754" i="16"/>
  <c r="P754" i="16"/>
  <c r="V753" i="16"/>
  <c r="U753" i="16"/>
  <c r="T753" i="16"/>
  <c r="S753" i="16"/>
  <c r="R753" i="16"/>
  <c r="Q753" i="16"/>
  <c r="P753" i="16"/>
  <c r="V752" i="16"/>
  <c r="U752" i="16"/>
  <c r="T752" i="16"/>
  <c r="S752" i="16"/>
  <c r="R752" i="16"/>
  <c r="Q752" i="16"/>
  <c r="P752" i="16"/>
  <c r="V751" i="16"/>
  <c r="U751" i="16"/>
  <c r="T751" i="16"/>
  <c r="S751" i="16"/>
  <c r="R751" i="16"/>
  <c r="Q751" i="16"/>
  <c r="P751" i="16"/>
  <c r="V750" i="16"/>
  <c r="U750" i="16"/>
  <c r="T750" i="16"/>
  <c r="S750" i="16"/>
  <c r="R750" i="16"/>
  <c r="Q750" i="16"/>
  <c r="P750" i="16"/>
  <c r="V749" i="16"/>
  <c r="U749" i="16"/>
  <c r="T749" i="16"/>
  <c r="S749" i="16"/>
  <c r="R749" i="16"/>
  <c r="Q749" i="16"/>
  <c r="P749" i="16"/>
  <c r="V748" i="16"/>
  <c r="U748" i="16"/>
  <c r="T748" i="16"/>
  <c r="S748" i="16"/>
  <c r="R748" i="16"/>
  <c r="Q748" i="16"/>
  <c r="P748" i="16"/>
  <c r="V747" i="16"/>
  <c r="U747" i="16"/>
  <c r="T747" i="16"/>
  <c r="S747" i="16"/>
  <c r="R747" i="16"/>
  <c r="Q747" i="16"/>
  <c r="P747" i="16"/>
  <c r="V746" i="16"/>
  <c r="U746" i="16"/>
  <c r="T746" i="16"/>
  <c r="S746" i="16"/>
  <c r="R746" i="16"/>
  <c r="Q746" i="16"/>
  <c r="P746" i="16"/>
  <c r="V745" i="16"/>
  <c r="U745" i="16"/>
  <c r="T745" i="16"/>
  <c r="S745" i="16"/>
  <c r="R745" i="16"/>
  <c r="Q745" i="16"/>
  <c r="P745" i="16"/>
  <c r="V744" i="16"/>
  <c r="U744" i="16"/>
  <c r="T744" i="16"/>
  <c r="S744" i="16"/>
  <c r="R744" i="16"/>
  <c r="Q744" i="16"/>
  <c r="P744" i="16"/>
  <c r="V743" i="16"/>
  <c r="U743" i="16"/>
  <c r="T743" i="16"/>
  <c r="S743" i="16"/>
  <c r="R743" i="16"/>
  <c r="Q743" i="16"/>
  <c r="P743" i="16"/>
  <c r="V742" i="16"/>
  <c r="U742" i="16"/>
  <c r="T742" i="16"/>
  <c r="S742" i="16"/>
  <c r="R742" i="16"/>
  <c r="Q742" i="16"/>
  <c r="P742" i="16"/>
  <c r="V741" i="16"/>
  <c r="U741" i="16"/>
  <c r="T741" i="16"/>
  <c r="S741" i="16"/>
  <c r="R741" i="16"/>
  <c r="Q741" i="16"/>
  <c r="P741" i="16"/>
  <c r="V740" i="16"/>
  <c r="U740" i="16"/>
  <c r="T740" i="16"/>
  <c r="S740" i="16"/>
  <c r="R740" i="16"/>
  <c r="Q740" i="16"/>
  <c r="P740" i="16"/>
  <c r="V739" i="16"/>
  <c r="U739" i="16"/>
  <c r="T739" i="16"/>
  <c r="S739" i="16"/>
  <c r="R739" i="16"/>
  <c r="Q739" i="16"/>
  <c r="P739" i="16"/>
  <c r="V738" i="16"/>
  <c r="U738" i="16"/>
  <c r="T738" i="16"/>
  <c r="S738" i="16"/>
  <c r="R738" i="16"/>
  <c r="Q738" i="16"/>
  <c r="P738" i="16"/>
  <c r="V737" i="16"/>
  <c r="U737" i="16"/>
  <c r="T737" i="16"/>
  <c r="S737" i="16"/>
  <c r="R737" i="16"/>
  <c r="Q737" i="16"/>
  <c r="P737" i="16"/>
  <c r="V736" i="16"/>
  <c r="U736" i="16"/>
  <c r="T736" i="16"/>
  <c r="S736" i="16"/>
  <c r="R736" i="16"/>
  <c r="Q736" i="16"/>
  <c r="P736" i="16"/>
  <c r="V735" i="16"/>
  <c r="U735" i="16"/>
  <c r="T735" i="16"/>
  <c r="S735" i="16"/>
  <c r="R735" i="16"/>
  <c r="Q735" i="16"/>
  <c r="P735" i="16"/>
  <c r="V734" i="16"/>
  <c r="U734" i="16"/>
  <c r="T734" i="16"/>
  <c r="S734" i="16"/>
  <c r="R734" i="16"/>
  <c r="Q734" i="16"/>
  <c r="P734" i="16"/>
  <c r="V733" i="16"/>
  <c r="U733" i="16"/>
  <c r="T733" i="16"/>
  <c r="S733" i="16"/>
  <c r="R733" i="16"/>
  <c r="Q733" i="16"/>
  <c r="P733" i="16"/>
  <c r="V732" i="16"/>
  <c r="U732" i="16"/>
  <c r="T732" i="16"/>
  <c r="S732" i="16"/>
  <c r="R732" i="16"/>
  <c r="Q732" i="16"/>
  <c r="P732" i="16"/>
  <c r="V731" i="16"/>
  <c r="U731" i="16"/>
  <c r="T731" i="16"/>
  <c r="S731" i="16"/>
  <c r="R731" i="16"/>
  <c r="Q731" i="16"/>
  <c r="P731" i="16"/>
  <c r="V730" i="16"/>
  <c r="U730" i="16"/>
  <c r="T730" i="16"/>
  <c r="S730" i="16"/>
  <c r="R730" i="16"/>
  <c r="Q730" i="16"/>
  <c r="P730" i="16"/>
  <c r="V729" i="16"/>
  <c r="U729" i="16"/>
  <c r="T729" i="16"/>
  <c r="S729" i="16"/>
  <c r="R729" i="16"/>
  <c r="Q729" i="16"/>
  <c r="P729" i="16"/>
  <c r="V728" i="16"/>
  <c r="U728" i="16"/>
  <c r="T728" i="16"/>
  <c r="S728" i="16"/>
  <c r="R728" i="16"/>
  <c r="Q728" i="16"/>
  <c r="P728" i="16"/>
  <c r="V727" i="16"/>
  <c r="U727" i="16"/>
  <c r="T727" i="16"/>
  <c r="S727" i="16"/>
  <c r="R727" i="16"/>
  <c r="Q727" i="16"/>
  <c r="P727" i="16"/>
  <c r="V726" i="16"/>
  <c r="U726" i="16"/>
  <c r="T726" i="16"/>
  <c r="S726" i="16"/>
  <c r="R726" i="16"/>
  <c r="Q726" i="16"/>
  <c r="P726" i="16"/>
  <c r="V725" i="16"/>
  <c r="U725" i="16"/>
  <c r="T725" i="16"/>
  <c r="S725" i="16"/>
  <c r="R725" i="16"/>
  <c r="Q725" i="16"/>
  <c r="P725" i="16"/>
  <c r="V724" i="16"/>
  <c r="U724" i="16"/>
  <c r="T724" i="16"/>
  <c r="S724" i="16"/>
  <c r="R724" i="16"/>
  <c r="Q724" i="16"/>
  <c r="P724" i="16"/>
  <c r="V723" i="16"/>
  <c r="U723" i="16"/>
  <c r="T723" i="16"/>
  <c r="S723" i="16"/>
  <c r="R723" i="16"/>
  <c r="Q723" i="16"/>
  <c r="P723" i="16"/>
  <c r="V722" i="16"/>
  <c r="U722" i="16"/>
  <c r="T722" i="16"/>
  <c r="S722" i="16"/>
  <c r="R722" i="16"/>
  <c r="Q722" i="16"/>
  <c r="P722" i="16"/>
  <c r="V721" i="16"/>
  <c r="U721" i="16"/>
  <c r="T721" i="16"/>
  <c r="S721" i="16"/>
  <c r="R721" i="16"/>
  <c r="Q721" i="16"/>
  <c r="P721" i="16"/>
  <c r="V720" i="16"/>
  <c r="U720" i="16"/>
  <c r="T720" i="16"/>
  <c r="S720" i="16"/>
  <c r="R720" i="16"/>
  <c r="Q720" i="16"/>
  <c r="P720" i="16"/>
  <c r="V719" i="16"/>
  <c r="U719" i="16"/>
  <c r="T719" i="16"/>
  <c r="S719" i="16"/>
  <c r="R719" i="16"/>
  <c r="Q719" i="16"/>
  <c r="P719" i="16"/>
  <c r="V718" i="16"/>
  <c r="U718" i="16"/>
  <c r="T718" i="16"/>
  <c r="S718" i="16"/>
  <c r="R718" i="16"/>
  <c r="Q718" i="16"/>
  <c r="P718" i="16"/>
  <c r="V717" i="16"/>
  <c r="U717" i="16"/>
  <c r="T717" i="16"/>
  <c r="S717" i="16"/>
  <c r="R717" i="16"/>
  <c r="Q717" i="16"/>
  <c r="P717" i="16"/>
  <c r="V716" i="16"/>
  <c r="U716" i="16"/>
  <c r="T716" i="16"/>
  <c r="S716" i="16"/>
  <c r="R716" i="16"/>
  <c r="Q716" i="16"/>
  <c r="P716" i="16"/>
  <c r="V715" i="16"/>
  <c r="U715" i="16"/>
  <c r="T715" i="16"/>
  <c r="S715" i="16"/>
  <c r="R715" i="16"/>
  <c r="Q715" i="16"/>
  <c r="P715" i="16"/>
  <c r="V714" i="16"/>
  <c r="U714" i="16"/>
  <c r="T714" i="16"/>
  <c r="S714" i="16"/>
  <c r="R714" i="16"/>
  <c r="Q714" i="16"/>
  <c r="P714" i="16"/>
  <c r="V713" i="16"/>
  <c r="U713" i="16"/>
  <c r="T713" i="16"/>
  <c r="S713" i="16"/>
  <c r="R713" i="16"/>
  <c r="Q713" i="16"/>
  <c r="P713" i="16"/>
  <c r="V712" i="16"/>
  <c r="U712" i="16"/>
  <c r="T712" i="16"/>
  <c r="S712" i="16"/>
  <c r="R712" i="16"/>
  <c r="Q712" i="16"/>
  <c r="P712" i="16"/>
  <c r="V711" i="16"/>
  <c r="U711" i="16"/>
  <c r="T711" i="16"/>
  <c r="S711" i="16"/>
  <c r="R711" i="16"/>
  <c r="Q711" i="16"/>
  <c r="P711" i="16"/>
  <c r="V710" i="16"/>
  <c r="U710" i="16"/>
  <c r="T710" i="16"/>
  <c r="S710" i="16"/>
  <c r="R710" i="16"/>
  <c r="Q710" i="16"/>
  <c r="P710" i="16"/>
  <c r="V709" i="16"/>
  <c r="U709" i="16"/>
  <c r="T709" i="16"/>
  <c r="S709" i="16"/>
  <c r="R709" i="16"/>
  <c r="Q709" i="16"/>
  <c r="P709" i="16"/>
  <c r="V708" i="16"/>
  <c r="U708" i="16"/>
  <c r="T708" i="16"/>
  <c r="S708" i="16"/>
  <c r="R708" i="16"/>
  <c r="Q708" i="16"/>
  <c r="P708" i="16"/>
  <c r="V707" i="16"/>
  <c r="U707" i="16"/>
  <c r="T707" i="16"/>
  <c r="S707" i="16"/>
  <c r="R707" i="16"/>
  <c r="Q707" i="16"/>
  <c r="P707" i="16"/>
  <c r="V706" i="16"/>
  <c r="U706" i="16"/>
  <c r="T706" i="16"/>
  <c r="S706" i="16"/>
  <c r="R706" i="16"/>
  <c r="Q706" i="16"/>
  <c r="P706" i="16"/>
  <c r="V705" i="16"/>
  <c r="U705" i="16"/>
  <c r="T705" i="16"/>
  <c r="S705" i="16"/>
  <c r="R705" i="16"/>
  <c r="Q705" i="16"/>
  <c r="P705" i="16"/>
  <c r="V704" i="16"/>
  <c r="U704" i="16"/>
  <c r="T704" i="16"/>
  <c r="S704" i="16"/>
  <c r="R704" i="16"/>
  <c r="Q704" i="16"/>
  <c r="P704" i="16"/>
  <c r="V703" i="16"/>
  <c r="U703" i="16"/>
  <c r="T703" i="16"/>
  <c r="S703" i="16"/>
  <c r="R703" i="16"/>
  <c r="Q703" i="16"/>
  <c r="P703" i="16"/>
  <c r="V702" i="16"/>
  <c r="U702" i="16"/>
  <c r="T702" i="16"/>
  <c r="S702" i="16"/>
  <c r="R702" i="16"/>
  <c r="Q702" i="16"/>
  <c r="P702" i="16"/>
  <c r="V701" i="16"/>
  <c r="U701" i="16"/>
  <c r="T701" i="16"/>
  <c r="S701" i="16"/>
  <c r="R701" i="16"/>
  <c r="Q701" i="16"/>
  <c r="P701" i="16"/>
  <c r="V700" i="16"/>
  <c r="U700" i="16"/>
  <c r="T700" i="16"/>
  <c r="S700" i="16"/>
  <c r="R700" i="16"/>
  <c r="Q700" i="16"/>
  <c r="P700" i="16"/>
  <c r="V699" i="16"/>
  <c r="U699" i="16"/>
  <c r="T699" i="16"/>
  <c r="S699" i="16"/>
  <c r="R699" i="16"/>
  <c r="Q699" i="16"/>
  <c r="P699" i="16"/>
  <c r="V698" i="16"/>
  <c r="U698" i="16"/>
  <c r="T698" i="16"/>
  <c r="S698" i="16"/>
  <c r="R698" i="16"/>
  <c r="Q698" i="16"/>
  <c r="P698" i="16"/>
  <c r="V697" i="16"/>
  <c r="U697" i="16"/>
  <c r="T697" i="16"/>
  <c r="S697" i="16"/>
  <c r="R697" i="16"/>
  <c r="Q697" i="16"/>
  <c r="P697" i="16"/>
  <c r="V696" i="16"/>
  <c r="U696" i="16"/>
  <c r="T696" i="16"/>
  <c r="S696" i="16"/>
  <c r="R696" i="16"/>
  <c r="Q696" i="16"/>
  <c r="P696" i="16"/>
  <c r="V695" i="16"/>
  <c r="U695" i="16"/>
  <c r="T695" i="16"/>
  <c r="S695" i="16"/>
  <c r="R695" i="16"/>
  <c r="Q695" i="16"/>
  <c r="P695" i="16"/>
  <c r="V694" i="16"/>
  <c r="U694" i="16"/>
  <c r="T694" i="16"/>
  <c r="S694" i="16"/>
  <c r="R694" i="16"/>
  <c r="Q694" i="16"/>
  <c r="P694" i="16"/>
  <c r="V693" i="16"/>
  <c r="U693" i="16"/>
  <c r="T693" i="16"/>
  <c r="S693" i="16"/>
  <c r="R693" i="16"/>
  <c r="Q693" i="16"/>
  <c r="P693" i="16"/>
  <c r="V692" i="16"/>
  <c r="U692" i="16"/>
  <c r="T692" i="16"/>
  <c r="S692" i="16"/>
  <c r="R692" i="16"/>
  <c r="Q692" i="16"/>
  <c r="P692" i="16"/>
  <c r="V691" i="16"/>
  <c r="U691" i="16"/>
  <c r="T691" i="16"/>
  <c r="S691" i="16"/>
  <c r="R691" i="16"/>
  <c r="Q691" i="16"/>
  <c r="P691" i="16"/>
  <c r="V690" i="16"/>
  <c r="U690" i="16"/>
  <c r="T690" i="16"/>
  <c r="S690" i="16"/>
  <c r="R690" i="16"/>
  <c r="Q690" i="16"/>
  <c r="P690" i="16"/>
  <c r="V689" i="16"/>
  <c r="U689" i="16"/>
  <c r="T689" i="16"/>
  <c r="S689" i="16"/>
  <c r="R689" i="16"/>
  <c r="Q689" i="16"/>
  <c r="P689" i="16"/>
  <c r="V688" i="16"/>
  <c r="U688" i="16"/>
  <c r="T688" i="16"/>
  <c r="S688" i="16"/>
  <c r="R688" i="16"/>
  <c r="Q688" i="16"/>
  <c r="P688" i="16"/>
  <c r="V687" i="16"/>
  <c r="U687" i="16"/>
  <c r="T687" i="16"/>
  <c r="S687" i="16"/>
  <c r="R687" i="16"/>
  <c r="Q687" i="16"/>
  <c r="P687" i="16"/>
  <c r="V686" i="16"/>
  <c r="U686" i="16"/>
  <c r="T686" i="16"/>
  <c r="S686" i="16"/>
  <c r="R686" i="16"/>
  <c r="Q686" i="16"/>
  <c r="P686" i="16"/>
  <c r="V685" i="16"/>
  <c r="U685" i="16"/>
  <c r="T685" i="16"/>
  <c r="S685" i="16"/>
  <c r="R685" i="16"/>
  <c r="Q685" i="16"/>
  <c r="P685" i="16"/>
  <c r="V684" i="16"/>
  <c r="U684" i="16"/>
  <c r="T684" i="16"/>
  <c r="S684" i="16"/>
  <c r="R684" i="16"/>
  <c r="Q684" i="16"/>
  <c r="P684" i="16"/>
  <c r="V683" i="16"/>
  <c r="U683" i="16"/>
  <c r="T683" i="16"/>
  <c r="S683" i="16"/>
  <c r="R683" i="16"/>
  <c r="Q683" i="16"/>
  <c r="P683" i="16"/>
  <c r="V682" i="16"/>
  <c r="U682" i="16"/>
  <c r="T682" i="16"/>
  <c r="S682" i="16"/>
  <c r="R682" i="16"/>
  <c r="Q682" i="16"/>
  <c r="P682" i="16"/>
  <c r="V681" i="16"/>
  <c r="U681" i="16"/>
  <c r="T681" i="16"/>
  <c r="S681" i="16"/>
  <c r="R681" i="16"/>
  <c r="Q681" i="16"/>
  <c r="P681" i="16"/>
  <c r="V680" i="16"/>
  <c r="U680" i="16"/>
  <c r="T680" i="16"/>
  <c r="S680" i="16"/>
  <c r="R680" i="16"/>
  <c r="Q680" i="16"/>
  <c r="P680" i="16"/>
  <c r="V679" i="16"/>
  <c r="U679" i="16"/>
  <c r="T679" i="16"/>
  <c r="S679" i="16"/>
  <c r="R679" i="16"/>
  <c r="Q679" i="16"/>
  <c r="P679" i="16"/>
  <c r="V678" i="16"/>
  <c r="U678" i="16"/>
  <c r="T678" i="16"/>
  <c r="S678" i="16"/>
  <c r="R678" i="16"/>
  <c r="Q678" i="16"/>
  <c r="P678" i="16"/>
  <c r="V677" i="16"/>
  <c r="U677" i="16"/>
  <c r="T677" i="16"/>
  <c r="S677" i="16"/>
  <c r="R677" i="16"/>
  <c r="Q677" i="16"/>
  <c r="P677" i="16"/>
  <c r="V676" i="16"/>
  <c r="U676" i="16"/>
  <c r="T676" i="16"/>
  <c r="S676" i="16"/>
  <c r="R676" i="16"/>
  <c r="Q676" i="16"/>
  <c r="P676" i="16"/>
  <c r="V675" i="16"/>
  <c r="U675" i="16"/>
  <c r="T675" i="16"/>
  <c r="S675" i="16"/>
  <c r="R675" i="16"/>
  <c r="Q675" i="16"/>
  <c r="P675" i="16"/>
  <c r="V674" i="16"/>
  <c r="U674" i="16"/>
  <c r="T674" i="16"/>
  <c r="S674" i="16"/>
  <c r="R674" i="16"/>
  <c r="Q674" i="16"/>
  <c r="P674" i="16"/>
  <c r="V673" i="16"/>
  <c r="U673" i="16"/>
  <c r="T673" i="16"/>
  <c r="S673" i="16"/>
  <c r="R673" i="16"/>
  <c r="Q673" i="16"/>
  <c r="P673" i="16"/>
  <c r="V672" i="16"/>
  <c r="U672" i="16"/>
  <c r="T672" i="16"/>
  <c r="S672" i="16"/>
  <c r="R672" i="16"/>
  <c r="Q672" i="16"/>
  <c r="P672" i="16"/>
  <c r="V671" i="16"/>
  <c r="U671" i="16"/>
  <c r="T671" i="16"/>
  <c r="S671" i="16"/>
  <c r="R671" i="16"/>
  <c r="Q671" i="16"/>
  <c r="P671" i="16"/>
  <c r="V670" i="16"/>
  <c r="U670" i="16"/>
  <c r="T670" i="16"/>
  <c r="S670" i="16"/>
  <c r="R670" i="16"/>
  <c r="Q670" i="16"/>
  <c r="P670" i="16"/>
  <c r="V669" i="16"/>
  <c r="U669" i="16"/>
  <c r="T669" i="16"/>
  <c r="S669" i="16"/>
  <c r="R669" i="16"/>
  <c r="Q669" i="16"/>
  <c r="P669" i="16"/>
  <c r="V668" i="16"/>
  <c r="U668" i="16"/>
  <c r="T668" i="16"/>
  <c r="S668" i="16"/>
  <c r="R668" i="16"/>
  <c r="Q668" i="16"/>
  <c r="P668" i="16"/>
  <c r="V667" i="16"/>
  <c r="U667" i="16"/>
  <c r="T667" i="16"/>
  <c r="S667" i="16"/>
  <c r="R667" i="16"/>
  <c r="Q667" i="16"/>
  <c r="P667" i="16"/>
  <c r="V666" i="16"/>
  <c r="U666" i="16"/>
  <c r="T666" i="16"/>
  <c r="S666" i="16"/>
  <c r="R666" i="16"/>
  <c r="Q666" i="16"/>
  <c r="P666" i="16"/>
  <c r="V665" i="16"/>
  <c r="U665" i="16"/>
  <c r="T665" i="16"/>
  <c r="S665" i="16"/>
  <c r="R665" i="16"/>
  <c r="Q665" i="16"/>
  <c r="P665" i="16"/>
  <c r="V664" i="16"/>
  <c r="U664" i="16"/>
  <c r="T664" i="16"/>
  <c r="S664" i="16"/>
  <c r="R664" i="16"/>
  <c r="Q664" i="16"/>
  <c r="P664" i="16"/>
  <c r="V663" i="16"/>
  <c r="U663" i="16"/>
  <c r="T663" i="16"/>
  <c r="S663" i="16"/>
  <c r="R663" i="16"/>
  <c r="Q663" i="16"/>
  <c r="P663" i="16"/>
  <c r="V662" i="16"/>
  <c r="U662" i="16"/>
  <c r="T662" i="16"/>
  <c r="S662" i="16"/>
  <c r="R662" i="16"/>
  <c r="Q662" i="16"/>
  <c r="P662" i="16"/>
  <c r="V661" i="16"/>
  <c r="U661" i="16"/>
  <c r="T661" i="16"/>
  <c r="S661" i="16"/>
  <c r="R661" i="16"/>
  <c r="Q661" i="16"/>
  <c r="P661" i="16"/>
  <c r="V660" i="16"/>
  <c r="U660" i="16"/>
  <c r="T660" i="16"/>
  <c r="S660" i="16"/>
  <c r="R660" i="16"/>
  <c r="Q660" i="16"/>
  <c r="P660" i="16"/>
  <c r="V659" i="16"/>
  <c r="U659" i="16"/>
  <c r="T659" i="16"/>
  <c r="S659" i="16"/>
  <c r="R659" i="16"/>
  <c r="Q659" i="16"/>
  <c r="P659" i="16"/>
  <c r="V658" i="16"/>
  <c r="U658" i="16"/>
  <c r="T658" i="16"/>
  <c r="S658" i="16"/>
  <c r="R658" i="16"/>
  <c r="Q658" i="16"/>
  <c r="P658" i="16"/>
  <c r="V657" i="16"/>
  <c r="U657" i="16"/>
  <c r="T657" i="16"/>
  <c r="S657" i="16"/>
  <c r="R657" i="16"/>
  <c r="Q657" i="16"/>
  <c r="P657" i="16"/>
  <c r="V656" i="16"/>
  <c r="U656" i="16"/>
  <c r="T656" i="16"/>
  <c r="S656" i="16"/>
  <c r="R656" i="16"/>
  <c r="Q656" i="16"/>
  <c r="P656" i="16"/>
  <c r="V655" i="16"/>
  <c r="U655" i="16"/>
  <c r="T655" i="16"/>
  <c r="S655" i="16"/>
  <c r="R655" i="16"/>
  <c r="Q655" i="16"/>
  <c r="P655" i="16"/>
  <c r="V654" i="16"/>
  <c r="U654" i="16"/>
  <c r="T654" i="16"/>
  <c r="S654" i="16"/>
  <c r="R654" i="16"/>
  <c r="Q654" i="16"/>
  <c r="P654" i="16"/>
  <c r="V653" i="16"/>
  <c r="U653" i="16"/>
  <c r="T653" i="16"/>
  <c r="S653" i="16"/>
  <c r="R653" i="16"/>
  <c r="Q653" i="16"/>
  <c r="P653" i="16"/>
  <c r="V652" i="16"/>
  <c r="U652" i="16"/>
  <c r="T652" i="16"/>
  <c r="S652" i="16"/>
  <c r="R652" i="16"/>
  <c r="Q652" i="16"/>
  <c r="P652" i="16"/>
  <c r="V651" i="16"/>
  <c r="U651" i="16"/>
  <c r="T651" i="16"/>
  <c r="S651" i="16"/>
  <c r="R651" i="16"/>
  <c r="Q651" i="16"/>
  <c r="P651" i="16"/>
  <c r="V650" i="16"/>
  <c r="U650" i="16"/>
  <c r="T650" i="16"/>
  <c r="S650" i="16"/>
  <c r="R650" i="16"/>
  <c r="Q650" i="16"/>
  <c r="P650" i="16"/>
  <c r="V649" i="16"/>
  <c r="U649" i="16"/>
  <c r="T649" i="16"/>
  <c r="S649" i="16"/>
  <c r="R649" i="16"/>
  <c r="Q649" i="16"/>
  <c r="P649" i="16"/>
  <c r="V648" i="16"/>
  <c r="U648" i="16"/>
  <c r="T648" i="16"/>
  <c r="S648" i="16"/>
  <c r="R648" i="16"/>
  <c r="Q648" i="16"/>
  <c r="P648" i="16"/>
  <c r="V647" i="16"/>
  <c r="U647" i="16"/>
  <c r="T647" i="16"/>
  <c r="S647" i="16"/>
  <c r="R647" i="16"/>
  <c r="Q647" i="16"/>
  <c r="P647" i="16"/>
  <c r="V646" i="16"/>
  <c r="U646" i="16"/>
  <c r="T646" i="16"/>
  <c r="S646" i="16"/>
  <c r="R646" i="16"/>
  <c r="Q646" i="16"/>
  <c r="P646" i="16"/>
  <c r="V645" i="16"/>
  <c r="U645" i="16"/>
  <c r="T645" i="16"/>
  <c r="S645" i="16"/>
  <c r="R645" i="16"/>
  <c r="Q645" i="16"/>
  <c r="P645" i="16"/>
  <c r="V644" i="16"/>
  <c r="U644" i="16"/>
  <c r="T644" i="16"/>
  <c r="S644" i="16"/>
  <c r="R644" i="16"/>
  <c r="Q644" i="16"/>
  <c r="P644" i="16"/>
  <c r="V643" i="16"/>
  <c r="U643" i="16"/>
  <c r="T643" i="16"/>
  <c r="S643" i="16"/>
  <c r="R643" i="16"/>
  <c r="Q643" i="16"/>
  <c r="P643" i="16"/>
  <c r="V642" i="16"/>
  <c r="U642" i="16"/>
  <c r="T642" i="16"/>
  <c r="S642" i="16"/>
  <c r="R642" i="16"/>
  <c r="Q642" i="16"/>
  <c r="P642" i="16"/>
  <c r="V641" i="16"/>
  <c r="U641" i="16"/>
  <c r="T641" i="16"/>
  <c r="S641" i="16"/>
  <c r="R641" i="16"/>
  <c r="Q641" i="16"/>
  <c r="P641" i="16"/>
  <c r="V640" i="16"/>
  <c r="U640" i="16"/>
  <c r="T640" i="16"/>
  <c r="S640" i="16"/>
  <c r="R640" i="16"/>
  <c r="Q640" i="16"/>
  <c r="P640" i="16"/>
  <c r="V639" i="16"/>
  <c r="U639" i="16"/>
  <c r="T639" i="16"/>
  <c r="S639" i="16"/>
  <c r="R639" i="16"/>
  <c r="Q639" i="16"/>
  <c r="P639" i="16"/>
  <c r="V638" i="16"/>
  <c r="U638" i="16"/>
  <c r="T638" i="16"/>
  <c r="S638" i="16"/>
  <c r="R638" i="16"/>
  <c r="Q638" i="16"/>
  <c r="P638" i="16"/>
  <c r="V637" i="16"/>
  <c r="U637" i="16"/>
  <c r="T637" i="16"/>
  <c r="S637" i="16"/>
  <c r="R637" i="16"/>
  <c r="Q637" i="16"/>
  <c r="P637" i="16"/>
  <c r="V636" i="16"/>
  <c r="U636" i="16"/>
  <c r="T636" i="16"/>
  <c r="S636" i="16"/>
  <c r="R636" i="16"/>
  <c r="Q636" i="16"/>
  <c r="P636" i="16"/>
  <c r="V635" i="16"/>
  <c r="U635" i="16"/>
  <c r="T635" i="16"/>
  <c r="S635" i="16"/>
  <c r="R635" i="16"/>
  <c r="Q635" i="16"/>
  <c r="P635" i="16"/>
  <c r="V634" i="16"/>
  <c r="U634" i="16"/>
  <c r="T634" i="16"/>
  <c r="S634" i="16"/>
  <c r="R634" i="16"/>
  <c r="Q634" i="16"/>
  <c r="P634" i="16"/>
  <c r="V633" i="16"/>
  <c r="U633" i="16"/>
  <c r="T633" i="16"/>
  <c r="S633" i="16"/>
  <c r="R633" i="16"/>
  <c r="Q633" i="16"/>
  <c r="P633" i="16"/>
  <c r="V632" i="16"/>
  <c r="U632" i="16"/>
  <c r="T632" i="16"/>
  <c r="S632" i="16"/>
  <c r="R632" i="16"/>
  <c r="Q632" i="16"/>
  <c r="P632" i="16"/>
  <c r="V631" i="16"/>
  <c r="U631" i="16"/>
  <c r="T631" i="16"/>
  <c r="S631" i="16"/>
  <c r="R631" i="16"/>
  <c r="Q631" i="16"/>
  <c r="P631" i="16"/>
  <c r="V630" i="16"/>
  <c r="U630" i="16"/>
  <c r="T630" i="16"/>
  <c r="S630" i="16"/>
  <c r="R630" i="16"/>
  <c r="Q630" i="16"/>
  <c r="P630" i="16"/>
  <c r="V629" i="16"/>
  <c r="U629" i="16"/>
  <c r="T629" i="16"/>
  <c r="S629" i="16"/>
  <c r="R629" i="16"/>
  <c r="Q629" i="16"/>
  <c r="P629" i="16"/>
  <c r="V628" i="16"/>
  <c r="U628" i="16"/>
  <c r="T628" i="16"/>
  <c r="S628" i="16"/>
  <c r="R628" i="16"/>
  <c r="Q628" i="16"/>
  <c r="P628" i="16"/>
  <c r="V627" i="16"/>
  <c r="U627" i="16"/>
  <c r="T627" i="16"/>
  <c r="S627" i="16"/>
  <c r="R627" i="16"/>
  <c r="Q627" i="16"/>
  <c r="P627" i="16"/>
  <c r="V626" i="16"/>
  <c r="U626" i="16"/>
  <c r="T626" i="16"/>
  <c r="S626" i="16"/>
  <c r="R626" i="16"/>
  <c r="Q626" i="16"/>
  <c r="P626" i="16"/>
  <c r="V625" i="16"/>
  <c r="U625" i="16"/>
  <c r="T625" i="16"/>
  <c r="S625" i="16"/>
  <c r="R625" i="16"/>
  <c r="Q625" i="16"/>
  <c r="P625" i="16"/>
  <c r="V624" i="16"/>
  <c r="U624" i="16"/>
  <c r="T624" i="16"/>
  <c r="S624" i="16"/>
  <c r="R624" i="16"/>
  <c r="Q624" i="16"/>
  <c r="P624" i="16"/>
  <c r="V623" i="16"/>
  <c r="U623" i="16"/>
  <c r="T623" i="16"/>
  <c r="S623" i="16"/>
  <c r="R623" i="16"/>
  <c r="Q623" i="16"/>
  <c r="P623" i="16"/>
  <c r="V622" i="16"/>
  <c r="U622" i="16"/>
  <c r="T622" i="16"/>
  <c r="S622" i="16"/>
  <c r="R622" i="16"/>
  <c r="Q622" i="16"/>
  <c r="P622" i="16"/>
  <c r="V621" i="16"/>
  <c r="U621" i="16"/>
  <c r="T621" i="16"/>
  <c r="S621" i="16"/>
  <c r="R621" i="16"/>
  <c r="Q621" i="16"/>
  <c r="P621" i="16"/>
  <c r="V620" i="16"/>
  <c r="U620" i="16"/>
  <c r="T620" i="16"/>
  <c r="S620" i="16"/>
  <c r="R620" i="16"/>
  <c r="Q620" i="16"/>
  <c r="P620" i="16"/>
  <c r="V619" i="16"/>
  <c r="U619" i="16"/>
  <c r="T619" i="16"/>
  <c r="S619" i="16"/>
  <c r="R619" i="16"/>
  <c r="Q619" i="16"/>
  <c r="P619" i="16"/>
  <c r="V618" i="16"/>
  <c r="U618" i="16"/>
  <c r="T618" i="16"/>
  <c r="S618" i="16"/>
  <c r="R618" i="16"/>
  <c r="Q618" i="16"/>
  <c r="P618" i="16"/>
  <c r="V617" i="16"/>
  <c r="U617" i="16"/>
  <c r="T617" i="16"/>
  <c r="S617" i="16"/>
  <c r="R617" i="16"/>
  <c r="Q617" i="16"/>
  <c r="P617" i="16"/>
  <c r="V616" i="16"/>
  <c r="U616" i="16"/>
  <c r="T616" i="16"/>
  <c r="S616" i="16"/>
  <c r="R616" i="16"/>
  <c r="Q616" i="16"/>
  <c r="P616" i="16"/>
  <c r="V615" i="16"/>
  <c r="U615" i="16"/>
  <c r="T615" i="16"/>
  <c r="S615" i="16"/>
  <c r="R615" i="16"/>
  <c r="Q615" i="16"/>
  <c r="P615" i="16"/>
  <c r="V614" i="16"/>
  <c r="U614" i="16"/>
  <c r="T614" i="16"/>
  <c r="S614" i="16"/>
  <c r="R614" i="16"/>
  <c r="Q614" i="16"/>
  <c r="P614" i="16"/>
  <c r="V613" i="16"/>
  <c r="U613" i="16"/>
  <c r="T613" i="16"/>
  <c r="S613" i="16"/>
  <c r="R613" i="16"/>
  <c r="Q613" i="16"/>
  <c r="P613" i="16"/>
  <c r="V612" i="16"/>
  <c r="U612" i="16"/>
  <c r="T612" i="16"/>
  <c r="S612" i="16"/>
  <c r="R612" i="16"/>
  <c r="Q612" i="16"/>
  <c r="P612" i="16"/>
  <c r="V611" i="16"/>
  <c r="U611" i="16"/>
  <c r="T611" i="16"/>
  <c r="S611" i="16"/>
  <c r="R611" i="16"/>
  <c r="Q611" i="16"/>
  <c r="P611" i="16"/>
  <c r="V610" i="16"/>
  <c r="U610" i="16"/>
  <c r="T610" i="16"/>
  <c r="S610" i="16"/>
  <c r="R610" i="16"/>
  <c r="Q610" i="16"/>
  <c r="P610" i="16"/>
  <c r="V609" i="16"/>
  <c r="U609" i="16"/>
  <c r="T609" i="16"/>
  <c r="S609" i="16"/>
  <c r="R609" i="16"/>
  <c r="Q609" i="16"/>
  <c r="P609" i="16"/>
  <c r="V608" i="16"/>
  <c r="U608" i="16"/>
  <c r="T608" i="16"/>
  <c r="S608" i="16"/>
  <c r="R608" i="16"/>
  <c r="Q608" i="16"/>
  <c r="P608" i="16"/>
  <c r="V607" i="16"/>
  <c r="U607" i="16"/>
  <c r="T607" i="16"/>
  <c r="S607" i="16"/>
  <c r="R607" i="16"/>
  <c r="Q607" i="16"/>
  <c r="P607" i="16"/>
  <c r="V606" i="16"/>
  <c r="U606" i="16"/>
  <c r="T606" i="16"/>
  <c r="S606" i="16"/>
  <c r="R606" i="16"/>
  <c r="Q606" i="16"/>
  <c r="P606" i="16"/>
  <c r="V605" i="16"/>
  <c r="U605" i="16"/>
  <c r="T605" i="16"/>
  <c r="S605" i="16"/>
  <c r="R605" i="16"/>
  <c r="Q605" i="16"/>
  <c r="P605" i="16"/>
  <c r="V604" i="16"/>
  <c r="U604" i="16"/>
  <c r="T604" i="16"/>
  <c r="S604" i="16"/>
  <c r="R604" i="16"/>
  <c r="Q604" i="16"/>
  <c r="P604" i="16"/>
  <c r="V603" i="16"/>
  <c r="U603" i="16"/>
  <c r="T603" i="16"/>
  <c r="S603" i="16"/>
  <c r="R603" i="16"/>
  <c r="Q603" i="16"/>
  <c r="P603" i="16"/>
  <c r="V602" i="16"/>
  <c r="U602" i="16"/>
  <c r="T602" i="16"/>
  <c r="S602" i="16"/>
  <c r="R602" i="16"/>
  <c r="Q602" i="16"/>
  <c r="P602" i="16"/>
  <c r="V601" i="16"/>
  <c r="U601" i="16"/>
  <c r="T601" i="16"/>
  <c r="S601" i="16"/>
  <c r="R601" i="16"/>
  <c r="Q601" i="16"/>
  <c r="P601" i="16"/>
  <c r="V600" i="16"/>
  <c r="U600" i="16"/>
  <c r="T600" i="16"/>
  <c r="S600" i="16"/>
  <c r="R600" i="16"/>
  <c r="Q600" i="16"/>
  <c r="P600" i="16"/>
  <c r="V599" i="16"/>
  <c r="U599" i="16"/>
  <c r="T599" i="16"/>
  <c r="S599" i="16"/>
  <c r="R599" i="16"/>
  <c r="Q599" i="16"/>
  <c r="P599" i="16"/>
  <c r="V598" i="16"/>
  <c r="U598" i="16"/>
  <c r="T598" i="16"/>
  <c r="S598" i="16"/>
  <c r="R598" i="16"/>
  <c r="Q598" i="16"/>
  <c r="P598" i="16"/>
  <c r="V597" i="16"/>
  <c r="U597" i="16"/>
  <c r="T597" i="16"/>
  <c r="S597" i="16"/>
  <c r="R597" i="16"/>
  <c r="Q597" i="16"/>
  <c r="P597" i="16"/>
  <c r="V596" i="16"/>
  <c r="U596" i="16"/>
  <c r="T596" i="16"/>
  <c r="S596" i="16"/>
  <c r="R596" i="16"/>
  <c r="Q596" i="16"/>
  <c r="P596" i="16"/>
  <c r="V595" i="16"/>
  <c r="U595" i="16"/>
  <c r="T595" i="16"/>
  <c r="S595" i="16"/>
  <c r="R595" i="16"/>
  <c r="Q595" i="16"/>
  <c r="P595" i="16"/>
  <c r="V594" i="16"/>
  <c r="U594" i="16"/>
  <c r="T594" i="16"/>
  <c r="S594" i="16"/>
  <c r="R594" i="16"/>
  <c r="Q594" i="16"/>
  <c r="P594" i="16"/>
  <c r="V593" i="16"/>
  <c r="U593" i="16"/>
  <c r="T593" i="16"/>
  <c r="S593" i="16"/>
  <c r="R593" i="16"/>
  <c r="Q593" i="16"/>
  <c r="P593" i="16"/>
  <c r="V592" i="16"/>
  <c r="U592" i="16"/>
  <c r="T592" i="16"/>
  <c r="S592" i="16"/>
  <c r="R592" i="16"/>
  <c r="Q592" i="16"/>
  <c r="P592" i="16"/>
  <c r="V591" i="16"/>
  <c r="U591" i="16"/>
  <c r="T591" i="16"/>
  <c r="S591" i="16"/>
  <c r="R591" i="16"/>
  <c r="Q591" i="16"/>
  <c r="P591" i="16"/>
  <c r="V590" i="16"/>
  <c r="U590" i="16"/>
  <c r="T590" i="16"/>
  <c r="S590" i="16"/>
  <c r="R590" i="16"/>
  <c r="Q590" i="16"/>
  <c r="P590" i="16"/>
  <c r="V589" i="16"/>
  <c r="U589" i="16"/>
  <c r="T589" i="16"/>
  <c r="S589" i="16"/>
  <c r="R589" i="16"/>
  <c r="Q589" i="16"/>
  <c r="P589" i="16"/>
  <c r="V588" i="16"/>
  <c r="U588" i="16"/>
  <c r="T588" i="16"/>
  <c r="S588" i="16"/>
  <c r="R588" i="16"/>
  <c r="Q588" i="16"/>
  <c r="P588" i="16"/>
  <c r="V587" i="16"/>
  <c r="U587" i="16"/>
  <c r="T587" i="16"/>
  <c r="S587" i="16"/>
  <c r="R587" i="16"/>
  <c r="Q587" i="16"/>
  <c r="P587" i="16"/>
  <c r="V586" i="16"/>
  <c r="U586" i="16"/>
  <c r="T586" i="16"/>
  <c r="S586" i="16"/>
  <c r="R586" i="16"/>
  <c r="Q586" i="16"/>
  <c r="P586" i="16"/>
  <c r="V585" i="16"/>
  <c r="U585" i="16"/>
  <c r="T585" i="16"/>
  <c r="S585" i="16"/>
  <c r="R585" i="16"/>
  <c r="Q585" i="16"/>
  <c r="P585" i="16"/>
  <c r="V584" i="16"/>
  <c r="U584" i="16"/>
  <c r="T584" i="16"/>
  <c r="S584" i="16"/>
  <c r="R584" i="16"/>
  <c r="Q584" i="16"/>
  <c r="P584" i="16"/>
  <c r="V583" i="16"/>
  <c r="U583" i="16"/>
  <c r="T583" i="16"/>
  <c r="S583" i="16"/>
  <c r="R583" i="16"/>
  <c r="Q583" i="16"/>
  <c r="P583" i="16"/>
  <c r="V582" i="16"/>
  <c r="U582" i="16"/>
  <c r="T582" i="16"/>
  <c r="S582" i="16"/>
  <c r="R582" i="16"/>
  <c r="Q582" i="16"/>
  <c r="P582" i="16"/>
  <c r="V581" i="16"/>
  <c r="U581" i="16"/>
  <c r="T581" i="16"/>
  <c r="S581" i="16"/>
  <c r="R581" i="16"/>
  <c r="Q581" i="16"/>
  <c r="P581" i="16"/>
  <c r="V580" i="16"/>
  <c r="U580" i="16"/>
  <c r="T580" i="16"/>
  <c r="S580" i="16"/>
  <c r="R580" i="16"/>
  <c r="Q580" i="16"/>
  <c r="P580" i="16"/>
  <c r="V579" i="16"/>
  <c r="U579" i="16"/>
  <c r="T579" i="16"/>
  <c r="S579" i="16"/>
  <c r="R579" i="16"/>
  <c r="Q579" i="16"/>
  <c r="P579" i="16"/>
  <c r="V578" i="16"/>
  <c r="U578" i="16"/>
  <c r="T578" i="16"/>
  <c r="S578" i="16"/>
  <c r="R578" i="16"/>
  <c r="Q578" i="16"/>
  <c r="P578" i="16"/>
  <c r="V577" i="16"/>
  <c r="U577" i="16"/>
  <c r="T577" i="16"/>
  <c r="S577" i="16"/>
  <c r="R577" i="16"/>
  <c r="Q577" i="16"/>
  <c r="P577" i="16"/>
  <c r="V576" i="16"/>
  <c r="U576" i="16"/>
  <c r="T576" i="16"/>
  <c r="S576" i="16"/>
  <c r="R576" i="16"/>
  <c r="Q576" i="16"/>
  <c r="P576" i="16"/>
  <c r="V575" i="16"/>
  <c r="U575" i="16"/>
  <c r="T575" i="16"/>
  <c r="S575" i="16"/>
  <c r="R575" i="16"/>
  <c r="Q575" i="16"/>
  <c r="P575" i="16"/>
  <c r="V574" i="16"/>
  <c r="U574" i="16"/>
  <c r="T574" i="16"/>
  <c r="S574" i="16"/>
  <c r="R574" i="16"/>
  <c r="Q574" i="16"/>
  <c r="P574" i="16"/>
  <c r="V573" i="16"/>
  <c r="U573" i="16"/>
  <c r="T573" i="16"/>
  <c r="S573" i="16"/>
  <c r="R573" i="16"/>
  <c r="Q573" i="16"/>
  <c r="P573" i="16"/>
  <c r="V572" i="16"/>
  <c r="U572" i="16"/>
  <c r="T572" i="16"/>
  <c r="S572" i="16"/>
  <c r="R572" i="16"/>
  <c r="Q572" i="16"/>
  <c r="P572" i="16"/>
  <c r="V571" i="16"/>
  <c r="U571" i="16"/>
  <c r="T571" i="16"/>
  <c r="S571" i="16"/>
  <c r="R571" i="16"/>
  <c r="Q571" i="16"/>
  <c r="P571" i="16"/>
  <c r="V570" i="16"/>
  <c r="U570" i="16"/>
  <c r="T570" i="16"/>
  <c r="S570" i="16"/>
  <c r="R570" i="16"/>
  <c r="Q570" i="16"/>
  <c r="P570" i="16"/>
  <c r="V569" i="16"/>
  <c r="U569" i="16"/>
  <c r="T569" i="16"/>
  <c r="S569" i="16"/>
  <c r="R569" i="16"/>
  <c r="Q569" i="16"/>
  <c r="P569" i="16"/>
  <c r="V568" i="16"/>
  <c r="U568" i="16"/>
  <c r="T568" i="16"/>
  <c r="S568" i="16"/>
  <c r="R568" i="16"/>
  <c r="Q568" i="16"/>
  <c r="P568" i="16"/>
  <c r="V567" i="16"/>
  <c r="U567" i="16"/>
  <c r="T567" i="16"/>
  <c r="S567" i="16"/>
  <c r="R567" i="16"/>
  <c r="Q567" i="16"/>
  <c r="P567" i="16"/>
  <c r="V566" i="16"/>
  <c r="U566" i="16"/>
  <c r="T566" i="16"/>
  <c r="S566" i="16"/>
  <c r="R566" i="16"/>
  <c r="Q566" i="16"/>
  <c r="P566" i="16"/>
  <c r="V565" i="16"/>
  <c r="U565" i="16"/>
  <c r="T565" i="16"/>
  <c r="S565" i="16"/>
  <c r="R565" i="16"/>
  <c r="Q565" i="16"/>
  <c r="P565" i="16"/>
  <c r="V564" i="16"/>
  <c r="U564" i="16"/>
  <c r="T564" i="16"/>
  <c r="S564" i="16"/>
  <c r="R564" i="16"/>
  <c r="Q564" i="16"/>
  <c r="P564" i="16"/>
  <c r="V563" i="16"/>
  <c r="U563" i="16"/>
  <c r="T563" i="16"/>
  <c r="S563" i="16"/>
  <c r="R563" i="16"/>
  <c r="Q563" i="16"/>
  <c r="P563" i="16"/>
  <c r="V562" i="16"/>
  <c r="U562" i="16"/>
  <c r="T562" i="16"/>
  <c r="S562" i="16"/>
  <c r="R562" i="16"/>
  <c r="Q562" i="16"/>
  <c r="P562" i="16"/>
  <c r="V561" i="16"/>
  <c r="U561" i="16"/>
  <c r="T561" i="16"/>
  <c r="S561" i="16"/>
  <c r="R561" i="16"/>
  <c r="Q561" i="16"/>
  <c r="P561" i="16"/>
  <c r="V560" i="16"/>
  <c r="U560" i="16"/>
  <c r="T560" i="16"/>
  <c r="S560" i="16"/>
  <c r="R560" i="16"/>
  <c r="Q560" i="16"/>
  <c r="P560" i="16"/>
  <c r="V559" i="16"/>
  <c r="U559" i="16"/>
  <c r="T559" i="16"/>
  <c r="S559" i="16"/>
  <c r="R559" i="16"/>
  <c r="Q559" i="16"/>
  <c r="P559" i="16"/>
  <c r="V558" i="16"/>
  <c r="U558" i="16"/>
  <c r="T558" i="16"/>
  <c r="S558" i="16"/>
  <c r="R558" i="16"/>
  <c r="Q558" i="16"/>
  <c r="P558" i="16"/>
  <c r="V557" i="16"/>
  <c r="U557" i="16"/>
  <c r="T557" i="16"/>
  <c r="S557" i="16"/>
  <c r="R557" i="16"/>
  <c r="Q557" i="16"/>
  <c r="P557" i="16"/>
  <c r="V556" i="16"/>
  <c r="U556" i="16"/>
  <c r="T556" i="16"/>
  <c r="S556" i="16"/>
  <c r="R556" i="16"/>
  <c r="Q556" i="16"/>
  <c r="P556" i="16"/>
  <c r="V555" i="16"/>
  <c r="U555" i="16"/>
  <c r="T555" i="16"/>
  <c r="S555" i="16"/>
  <c r="R555" i="16"/>
  <c r="Q555" i="16"/>
  <c r="P555" i="16"/>
  <c r="V554" i="16"/>
  <c r="U554" i="16"/>
  <c r="T554" i="16"/>
  <c r="S554" i="16"/>
  <c r="R554" i="16"/>
  <c r="Q554" i="16"/>
  <c r="P554" i="16"/>
  <c r="V553" i="16"/>
  <c r="U553" i="16"/>
  <c r="T553" i="16"/>
  <c r="S553" i="16"/>
  <c r="R553" i="16"/>
  <c r="Q553" i="16"/>
  <c r="P553" i="16"/>
  <c r="V552" i="16"/>
  <c r="U552" i="16"/>
  <c r="T552" i="16"/>
  <c r="S552" i="16"/>
  <c r="R552" i="16"/>
  <c r="Q552" i="16"/>
  <c r="P552" i="16"/>
  <c r="V551" i="16"/>
  <c r="U551" i="16"/>
  <c r="T551" i="16"/>
  <c r="S551" i="16"/>
  <c r="R551" i="16"/>
  <c r="Q551" i="16"/>
  <c r="P551" i="16"/>
  <c r="V550" i="16"/>
  <c r="U550" i="16"/>
  <c r="T550" i="16"/>
  <c r="S550" i="16"/>
  <c r="R550" i="16"/>
  <c r="Q550" i="16"/>
  <c r="P550" i="16"/>
  <c r="V549" i="16"/>
  <c r="U549" i="16"/>
  <c r="T549" i="16"/>
  <c r="S549" i="16"/>
  <c r="R549" i="16"/>
  <c r="Q549" i="16"/>
  <c r="P549" i="16"/>
  <c r="V548" i="16"/>
  <c r="U548" i="16"/>
  <c r="T548" i="16"/>
  <c r="S548" i="16"/>
  <c r="R548" i="16"/>
  <c r="Q548" i="16"/>
  <c r="P548" i="16"/>
  <c r="V547" i="16"/>
  <c r="U547" i="16"/>
  <c r="T547" i="16"/>
  <c r="S547" i="16"/>
  <c r="R547" i="16"/>
  <c r="Q547" i="16"/>
  <c r="P547" i="16"/>
  <c r="V546" i="16"/>
  <c r="U546" i="16"/>
  <c r="T546" i="16"/>
  <c r="S546" i="16"/>
  <c r="R546" i="16"/>
  <c r="Q546" i="16"/>
  <c r="P546" i="16"/>
  <c r="V545" i="16"/>
  <c r="U545" i="16"/>
  <c r="T545" i="16"/>
  <c r="S545" i="16"/>
  <c r="R545" i="16"/>
  <c r="Q545" i="16"/>
  <c r="P545" i="16"/>
  <c r="V544" i="16"/>
  <c r="U544" i="16"/>
  <c r="T544" i="16"/>
  <c r="S544" i="16"/>
  <c r="R544" i="16"/>
  <c r="Q544" i="16"/>
  <c r="P544" i="16"/>
  <c r="V543" i="16"/>
  <c r="U543" i="16"/>
  <c r="T543" i="16"/>
  <c r="S543" i="16"/>
  <c r="R543" i="16"/>
  <c r="Q543" i="16"/>
  <c r="P543" i="16"/>
  <c r="V542" i="16"/>
  <c r="U542" i="16"/>
  <c r="T542" i="16"/>
  <c r="S542" i="16"/>
  <c r="R542" i="16"/>
  <c r="Q542" i="16"/>
  <c r="P542" i="16"/>
  <c r="V541" i="16"/>
  <c r="U541" i="16"/>
  <c r="T541" i="16"/>
  <c r="S541" i="16"/>
  <c r="R541" i="16"/>
  <c r="Q541" i="16"/>
  <c r="P541" i="16"/>
  <c r="V540" i="16"/>
  <c r="U540" i="16"/>
  <c r="T540" i="16"/>
  <c r="S540" i="16"/>
  <c r="R540" i="16"/>
  <c r="Q540" i="16"/>
  <c r="P540" i="16"/>
  <c r="V539" i="16"/>
  <c r="U539" i="16"/>
  <c r="T539" i="16"/>
  <c r="S539" i="16"/>
  <c r="R539" i="16"/>
  <c r="Q539" i="16"/>
  <c r="P539" i="16"/>
  <c r="V538" i="16"/>
  <c r="U538" i="16"/>
  <c r="T538" i="16"/>
  <c r="S538" i="16"/>
  <c r="R538" i="16"/>
  <c r="Q538" i="16"/>
  <c r="P538" i="16"/>
  <c r="V537" i="16"/>
  <c r="U537" i="16"/>
  <c r="T537" i="16"/>
  <c r="S537" i="16"/>
  <c r="R537" i="16"/>
  <c r="Q537" i="16"/>
  <c r="P537" i="16"/>
  <c r="V536" i="16"/>
  <c r="U536" i="16"/>
  <c r="T536" i="16"/>
  <c r="S536" i="16"/>
  <c r="R536" i="16"/>
  <c r="Q536" i="16"/>
  <c r="P536" i="16"/>
  <c r="V535" i="16"/>
  <c r="U535" i="16"/>
  <c r="T535" i="16"/>
  <c r="S535" i="16"/>
  <c r="R535" i="16"/>
  <c r="Q535" i="16"/>
  <c r="P535" i="16"/>
  <c r="V534" i="16"/>
  <c r="U534" i="16"/>
  <c r="T534" i="16"/>
  <c r="S534" i="16"/>
  <c r="R534" i="16"/>
  <c r="Q534" i="16"/>
  <c r="P534" i="16"/>
  <c r="V533" i="16"/>
  <c r="U533" i="16"/>
  <c r="T533" i="16"/>
  <c r="S533" i="16"/>
  <c r="R533" i="16"/>
  <c r="Q533" i="16"/>
  <c r="P533" i="16"/>
  <c r="V532" i="16"/>
  <c r="U532" i="16"/>
  <c r="T532" i="16"/>
  <c r="S532" i="16"/>
  <c r="R532" i="16"/>
  <c r="Q532" i="16"/>
  <c r="P532" i="16"/>
  <c r="V531" i="16"/>
  <c r="U531" i="16"/>
  <c r="T531" i="16"/>
  <c r="S531" i="16"/>
  <c r="R531" i="16"/>
  <c r="Q531" i="16"/>
  <c r="P531" i="16"/>
  <c r="V530" i="16"/>
  <c r="U530" i="16"/>
  <c r="T530" i="16"/>
  <c r="S530" i="16"/>
  <c r="R530" i="16"/>
  <c r="Q530" i="16"/>
  <c r="P530" i="16"/>
  <c r="V529" i="16"/>
  <c r="U529" i="16"/>
  <c r="T529" i="16"/>
  <c r="S529" i="16"/>
  <c r="R529" i="16"/>
  <c r="Q529" i="16"/>
  <c r="P529" i="16"/>
  <c r="V528" i="16"/>
  <c r="U528" i="16"/>
  <c r="T528" i="16"/>
  <c r="S528" i="16"/>
  <c r="R528" i="16"/>
  <c r="Q528" i="16"/>
  <c r="P528" i="16"/>
  <c r="V527" i="16"/>
  <c r="U527" i="16"/>
  <c r="T527" i="16"/>
  <c r="S527" i="16"/>
  <c r="R527" i="16"/>
  <c r="Q527" i="16"/>
  <c r="P527" i="16"/>
  <c r="V526" i="16"/>
  <c r="U526" i="16"/>
  <c r="T526" i="16"/>
  <c r="S526" i="16"/>
  <c r="R526" i="16"/>
  <c r="Q526" i="16"/>
  <c r="P526" i="16"/>
  <c r="V525" i="16"/>
  <c r="U525" i="16"/>
  <c r="T525" i="16"/>
  <c r="S525" i="16"/>
  <c r="R525" i="16"/>
  <c r="Q525" i="16"/>
  <c r="P525" i="16"/>
  <c r="V524" i="16"/>
  <c r="U524" i="16"/>
  <c r="T524" i="16"/>
  <c r="S524" i="16"/>
  <c r="R524" i="16"/>
  <c r="Q524" i="16"/>
  <c r="P524" i="16"/>
  <c r="V523" i="16"/>
  <c r="U523" i="16"/>
  <c r="T523" i="16"/>
  <c r="S523" i="16"/>
  <c r="R523" i="16"/>
  <c r="Q523" i="16"/>
  <c r="P523" i="16"/>
  <c r="V522" i="16"/>
  <c r="U522" i="16"/>
  <c r="T522" i="16"/>
  <c r="S522" i="16"/>
  <c r="R522" i="16"/>
  <c r="Q522" i="16"/>
  <c r="P522" i="16"/>
  <c r="V521" i="16"/>
  <c r="U521" i="16"/>
  <c r="T521" i="16"/>
  <c r="S521" i="16"/>
  <c r="R521" i="16"/>
  <c r="Q521" i="16"/>
  <c r="P521" i="16"/>
  <c r="V520" i="16"/>
  <c r="U520" i="16"/>
  <c r="T520" i="16"/>
  <c r="S520" i="16"/>
  <c r="R520" i="16"/>
  <c r="Q520" i="16"/>
  <c r="P520" i="16"/>
  <c r="V519" i="16"/>
  <c r="U519" i="16"/>
  <c r="T519" i="16"/>
  <c r="S519" i="16"/>
  <c r="R519" i="16"/>
  <c r="Q519" i="16"/>
  <c r="P519" i="16"/>
  <c r="V518" i="16"/>
  <c r="U518" i="16"/>
  <c r="T518" i="16"/>
  <c r="S518" i="16"/>
  <c r="R518" i="16"/>
  <c r="Q518" i="16"/>
  <c r="P518" i="16"/>
  <c r="V517" i="16"/>
  <c r="U517" i="16"/>
  <c r="T517" i="16"/>
  <c r="S517" i="16"/>
  <c r="R517" i="16"/>
  <c r="Q517" i="16"/>
  <c r="P517" i="16"/>
  <c r="V516" i="16"/>
  <c r="U516" i="16"/>
  <c r="T516" i="16"/>
  <c r="S516" i="16"/>
  <c r="R516" i="16"/>
  <c r="Q516" i="16"/>
  <c r="P516" i="16"/>
  <c r="V515" i="16"/>
  <c r="U515" i="16"/>
  <c r="T515" i="16"/>
  <c r="S515" i="16"/>
  <c r="R515" i="16"/>
  <c r="Q515" i="16"/>
  <c r="P515" i="16"/>
  <c r="V514" i="16"/>
  <c r="U514" i="16"/>
  <c r="T514" i="16"/>
  <c r="S514" i="16"/>
  <c r="R514" i="16"/>
  <c r="Q514" i="16"/>
  <c r="P514" i="16"/>
  <c r="V513" i="16"/>
  <c r="U513" i="16"/>
  <c r="T513" i="16"/>
  <c r="S513" i="16"/>
  <c r="R513" i="16"/>
  <c r="Q513" i="16"/>
  <c r="P513" i="16"/>
  <c r="V512" i="16"/>
  <c r="U512" i="16"/>
  <c r="T512" i="16"/>
  <c r="S512" i="16"/>
  <c r="R512" i="16"/>
  <c r="Q512" i="16"/>
  <c r="P512" i="16"/>
  <c r="V511" i="16"/>
  <c r="U511" i="16"/>
  <c r="T511" i="16"/>
  <c r="S511" i="16"/>
  <c r="R511" i="16"/>
  <c r="Q511" i="16"/>
  <c r="P511" i="16"/>
  <c r="V510" i="16"/>
  <c r="U510" i="16"/>
  <c r="T510" i="16"/>
  <c r="S510" i="16"/>
  <c r="R510" i="16"/>
  <c r="Q510" i="16"/>
  <c r="P510" i="16"/>
  <c r="V509" i="16"/>
  <c r="U509" i="16"/>
  <c r="T509" i="16"/>
  <c r="S509" i="16"/>
  <c r="R509" i="16"/>
  <c r="Q509" i="16"/>
  <c r="P509" i="16"/>
  <c r="V508" i="16"/>
  <c r="U508" i="16"/>
  <c r="T508" i="16"/>
  <c r="S508" i="16"/>
  <c r="R508" i="16"/>
  <c r="Q508" i="16"/>
  <c r="P508" i="16"/>
  <c r="V507" i="16"/>
  <c r="U507" i="16"/>
  <c r="T507" i="16"/>
  <c r="S507" i="16"/>
  <c r="R507" i="16"/>
  <c r="Q507" i="16"/>
  <c r="P507" i="16"/>
  <c r="V506" i="16"/>
  <c r="U506" i="16"/>
  <c r="T506" i="16"/>
  <c r="S506" i="16"/>
  <c r="R506" i="16"/>
  <c r="Q506" i="16"/>
  <c r="P506" i="16"/>
  <c r="V505" i="16"/>
  <c r="U505" i="16"/>
  <c r="T505" i="16"/>
  <c r="S505" i="16"/>
  <c r="R505" i="16"/>
  <c r="Q505" i="16"/>
  <c r="P505" i="16"/>
  <c r="V504" i="16"/>
  <c r="U504" i="16"/>
  <c r="T504" i="16"/>
  <c r="S504" i="16"/>
  <c r="R504" i="16"/>
  <c r="Q504" i="16"/>
  <c r="P504" i="16"/>
  <c r="V503" i="16"/>
  <c r="U503" i="16"/>
  <c r="T503" i="16"/>
  <c r="S503" i="16"/>
  <c r="R503" i="16"/>
  <c r="Q503" i="16"/>
  <c r="P503" i="16"/>
  <c r="V502" i="16"/>
  <c r="U502" i="16"/>
  <c r="T502" i="16"/>
  <c r="S502" i="16"/>
  <c r="R502" i="16"/>
  <c r="Q502" i="16"/>
  <c r="P502" i="16"/>
  <c r="V501" i="16"/>
  <c r="U501" i="16"/>
  <c r="T501" i="16"/>
  <c r="S501" i="16"/>
  <c r="R501" i="16"/>
  <c r="Q501" i="16"/>
  <c r="P501" i="16"/>
  <c r="V500" i="16"/>
  <c r="U500" i="16"/>
  <c r="T500" i="16"/>
  <c r="S500" i="16"/>
  <c r="R500" i="16"/>
  <c r="Q500" i="16"/>
  <c r="P500" i="16"/>
  <c r="V499" i="16"/>
  <c r="U499" i="16"/>
  <c r="T499" i="16"/>
  <c r="S499" i="16"/>
  <c r="R499" i="16"/>
  <c r="Q499" i="16"/>
  <c r="P499" i="16"/>
  <c r="V498" i="16"/>
  <c r="U498" i="16"/>
  <c r="T498" i="16"/>
  <c r="S498" i="16"/>
  <c r="R498" i="16"/>
  <c r="Q498" i="16"/>
  <c r="P498" i="16"/>
  <c r="V497" i="16"/>
  <c r="U497" i="16"/>
  <c r="T497" i="16"/>
  <c r="S497" i="16"/>
  <c r="R497" i="16"/>
  <c r="Q497" i="16"/>
  <c r="P497" i="16"/>
  <c r="V496" i="16"/>
  <c r="U496" i="16"/>
  <c r="T496" i="16"/>
  <c r="S496" i="16"/>
  <c r="R496" i="16"/>
  <c r="Q496" i="16"/>
  <c r="P496" i="16"/>
  <c r="V495" i="16"/>
  <c r="U495" i="16"/>
  <c r="T495" i="16"/>
  <c r="S495" i="16"/>
  <c r="R495" i="16"/>
  <c r="Q495" i="16"/>
  <c r="P495" i="16"/>
  <c r="V494" i="16"/>
  <c r="U494" i="16"/>
  <c r="T494" i="16"/>
  <c r="S494" i="16"/>
  <c r="R494" i="16"/>
  <c r="Q494" i="16"/>
  <c r="P494" i="16"/>
  <c r="V493" i="16"/>
  <c r="U493" i="16"/>
  <c r="T493" i="16"/>
  <c r="S493" i="16"/>
  <c r="R493" i="16"/>
  <c r="Q493" i="16"/>
  <c r="P493" i="16"/>
  <c r="V492" i="16"/>
  <c r="U492" i="16"/>
  <c r="T492" i="16"/>
  <c r="S492" i="16"/>
  <c r="R492" i="16"/>
  <c r="Q492" i="16"/>
  <c r="P492" i="16"/>
  <c r="V491" i="16"/>
  <c r="U491" i="16"/>
  <c r="T491" i="16"/>
  <c r="S491" i="16"/>
  <c r="R491" i="16"/>
  <c r="Q491" i="16"/>
  <c r="P491" i="16"/>
  <c r="V490" i="16"/>
  <c r="U490" i="16"/>
  <c r="T490" i="16"/>
  <c r="S490" i="16"/>
  <c r="R490" i="16"/>
  <c r="Q490" i="16"/>
  <c r="P490" i="16"/>
  <c r="V489" i="16"/>
  <c r="U489" i="16"/>
  <c r="T489" i="16"/>
  <c r="S489" i="16"/>
  <c r="R489" i="16"/>
  <c r="Q489" i="16"/>
  <c r="P489" i="16"/>
  <c r="V488" i="16"/>
  <c r="U488" i="16"/>
  <c r="T488" i="16"/>
  <c r="S488" i="16"/>
  <c r="R488" i="16"/>
  <c r="Q488" i="16"/>
  <c r="P488" i="16"/>
  <c r="V487" i="16"/>
  <c r="U487" i="16"/>
  <c r="T487" i="16"/>
  <c r="S487" i="16"/>
  <c r="R487" i="16"/>
  <c r="Q487" i="16"/>
  <c r="P487" i="16"/>
  <c r="V486" i="16"/>
  <c r="U486" i="16"/>
  <c r="T486" i="16"/>
  <c r="S486" i="16"/>
  <c r="R486" i="16"/>
  <c r="Q486" i="16"/>
  <c r="P486" i="16"/>
  <c r="V485" i="16"/>
  <c r="U485" i="16"/>
  <c r="T485" i="16"/>
  <c r="S485" i="16"/>
  <c r="R485" i="16"/>
  <c r="Q485" i="16"/>
  <c r="P485" i="16"/>
  <c r="V484" i="16"/>
  <c r="U484" i="16"/>
  <c r="T484" i="16"/>
  <c r="S484" i="16"/>
  <c r="R484" i="16"/>
  <c r="Q484" i="16"/>
  <c r="P484" i="16"/>
  <c r="V483" i="16"/>
  <c r="U483" i="16"/>
  <c r="T483" i="16"/>
  <c r="S483" i="16"/>
  <c r="R483" i="16"/>
  <c r="Q483" i="16"/>
  <c r="P483" i="16"/>
  <c r="V482" i="16"/>
  <c r="U482" i="16"/>
  <c r="T482" i="16"/>
  <c r="S482" i="16"/>
  <c r="R482" i="16"/>
  <c r="Q482" i="16"/>
  <c r="P482" i="16"/>
  <c r="V481" i="16"/>
  <c r="U481" i="16"/>
  <c r="T481" i="16"/>
  <c r="S481" i="16"/>
  <c r="R481" i="16"/>
  <c r="Q481" i="16"/>
  <c r="P481" i="16"/>
  <c r="V480" i="16"/>
  <c r="U480" i="16"/>
  <c r="T480" i="16"/>
  <c r="S480" i="16"/>
  <c r="R480" i="16"/>
  <c r="Q480" i="16"/>
  <c r="P480" i="16"/>
  <c r="V479" i="16"/>
  <c r="U479" i="16"/>
  <c r="T479" i="16"/>
  <c r="S479" i="16"/>
  <c r="R479" i="16"/>
  <c r="Q479" i="16"/>
  <c r="P479" i="16"/>
  <c r="V478" i="16"/>
  <c r="U478" i="16"/>
  <c r="T478" i="16"/>
  <c r="S478" i="16"/>
  <c r="R478" i="16"/>
  <c r="Q478" i="16"/>
  <c r="P478" i="16"/>
  <c r="V477" i="16"/>
  <c r="U477" i="16"/>
  <c r="T477" i="16"/>
  <c r="S477" i="16"/>
  <c r="R477" i="16"/>
  <c r="Q477" i="16"/>
  <c r="P477" i="16"/>
  <c r="V476" i="16"/>
  <c r="U476" i="16"/>
  <c r="T476" i="16"/>
  <c r="S476" i="16"/>
  <c r="R476" i="16"/>
  <c r="Q476" i="16"/>
  <c r="P476" i="16"/>
  <c r="V475" i="16"/>
  <c r="U475" i="16"/>
  <c r="T475" i="16"/>
  <c r="S475" i="16"/>
  <c r="R475" i="16"/>
  <c r="Q475" i="16"/>
  <c r="P475" i="16"/>
  <c r="V474" i="16"/>
  <c r="U474" i="16"/>
  <c r="T474" i="16"/>
  <c r="S474" i="16"/>
  <c r="R474" i="16"/>
  <c r="Q474" i="16"/>
  <c r="P474" i="16"/>
  <c r="V473" i="16"/>
  <c r="U473" i="16"/>
  <c r="T473" i="16"/>
  <c r="S473" i="16"/>
  <c r="R473" i="16"/>
  <c r="Q473" i="16"/>
  <c r="P473" i="16"/>
  <c r="V472" i="16"/>
  <c r="U472" i="16"/>
  <c r="T472" i="16"/>
  <c r="S472" i="16"/>
  <c r="R472" i="16"/>
  <c r="Q472" i="16"/>
  <c r="P472" i="16"/>
  <c r="V471" i="16"/>
  <c r="U471" i="16"/>
  <c r="T471" i="16"/>
  <c r="S471" i="16"/>
  <c r="R471" i="16"/>
  <c r="Q471" i="16"/>
  <c r="P471" i="16"/>
  <c r="V470" i="16"/>
  <c r="U470" i="16"/>
  <c r="T470" i="16"/>
  <c r="S470" i="16"/>
  <c r="R470" i="16"/>
  <c r="Q470" i="16"/>
  <c r="P470" i="16"/>
  <c r="V469" i="16"/>
  <c r="U469" i="16"/>
  <c r="T469" i="16"/>
  <c r="S469" i="16"/>
  <c r="R469" i="16"/>
  <c r="Q469" i="16"/>
  <c r="P469" i="16"/>
  <c r="V468" i="16"/>
  <c r="U468" i="16"/>
  <c r="T468" i="16"/>
  <c r="S468" i="16"/>
  <c r="R468" i="16"/>
  <c r="Q468" i="16"/>
  <c r="P468" i="16"/>
  <c r="V467" i="16"/>
  <c r="U467" i="16"/>
  <c r="T467" i="16"/>
  <c r="S467" i="16"/>
  <c r="R467" i="16"/>
  <c r="Q467" i="16"/>
  <c r="P467" i="16"/>
  <c r="V466" i="16"/>
  <c r="U466" i="16"/>
  <c r="T466" i="16"/>
  <c r="S466" i="16"/>
  <c r="R466" i="16"/>
  <c r="Q466" i="16"/>
  <c r="P466" i="16"/>
  <c r="V465" i="16"/>
  <c r="U465" i="16"/>
  <c r="T465" i="16"/>
  <c r="S465" i="16"/>
  <c r="R465" i="16"/>
  <c r="Q465" i="16"/>
  <c r="P465" i="16"/>
  <c r="V464" i="16"/>
  <c r="U464" i="16"/>
  <c r="T464" i="16"/>
  <c r="S464" i="16"/>
  <c r="R464" i="16"/>
  <c r="Q464" i="16"/>
  <c r="P464" i="16"/>
  <c r="V463" i="16"/>
  <c r="U463" i="16"/>
  <c r="T463" i="16"/>
  <c r="S463" i="16"/>
  <c r="R463" i="16"/>
  <c r="Q463" i="16"/>
  <c r="P463" i="16"/>
  <c r="V462" i="16"/>
  <c r="U462" i="16"/>
  <c r="T462" i="16"/>
  <c r="S462" i="16"/>
  <c r="R462" i="16"/>
  <c r="Q462" i="16"/>
  <c r="P462" i="16"/>
  <c r="V461" i="16"/>
  <c r="U461" i="16"/>
  <c r="T461" i="16"/>
  <c r="S461" i="16"/>
  <c r="R461" i="16"/>
  <c r="Q461" i="16"/>
  <c r="P461" i="16"/>
  <c r="V460" i="16"/>
  <c r="U460" i="16"/>
  <c r="T460" i="16"/>
  <c r="S460" i="16"/>
  <c r="R460" i="16"/>
  <c r="Q460" i="16"/>
  <c r="P460" i="16"/>
  <c r="V459" i="16"/>
  <c r="U459" i="16"/>
  <c r="T459" i="16"/>
  <c r="S459" i="16"/>
  <c r="R459" i="16"/>
  <c r="Q459" i="16"/>
  <c r="P459" i="16"/>
  <c r="V458" i="16"/>
  <c r="U458" i="16"/>
  <c r="T458" i="16"/>
  <c r="S458" i="16"/>
  <c r="R458" i="16"/>
  <c r="Q458" i="16"/>
  <c r="P458" i="16"/>
  <c r="V457" i="16"/>
  <c r="U457" i="16"/>
  <c r="T457" i="16"/>
  <c r="S457" i="16"/>
  <c r="R457" i="16"/>
  <c r="Q457" i="16"/>
  <c r="P457" i="16"/>
  <c r="V456" i="16"/>
  <c r="U456" i="16"/>
  <c r="T456" i="16"/>
  <c r="S456" i="16"/>
  <c r="R456" i="16"/>
  <c r="Q456" i="16"/>
  <c r="P456" i="16"/>
  <c r="V455" i="16"/>
  <c r="U455" i="16"/>
  <c r="T455" i="16"/>
  <c r="S455" i="16"/>
  <c r="R455" i="16"/>
  <c r="Q455" i="16"/>
  <c r="P455" i="16"/>
  <c r="V454" i="16"/>
  <c r="U454" i="16"/>
  <c r="T454" i="16"/>
  <c r="S454" i="16"/>
  <c r="R454" i="16"/>
  <c r="Q454" i="16"/>
  <c r="P454" i="16"/>
  <c r="V453" i="16"/>
  <c r="U453" i="16"/>
  <c r="T453" i="16"/>
  <c r="S453" i="16"/>
  <c r="R453" i="16"/>
  <c r="Q453" i="16"/>
  <c r="P453" i="16"/>
  <c r="V452" i="16"/>
  <c r="U452" i="16"/>
  <c r="T452" i="16"/>
  <c r="S452" i="16"/>
  <c r="R452" i="16"/>
  <c r="Q452" i="16"/>
  <c r="P452" i="16"/>
  <c r="V451" i="16"/>
  <c r="U451" i="16"/>
  <c r="T451" i="16"/>
  <c r="S451" i="16"/>
  <c r="R451" i="16"/>
  <c r="Q451" i="16"/>
  <c r="P451" i="16"/>
  <c r="V450" i="16"/>
  <c r="U450" i="16"/>
  <c r="T450" i="16"/>
  <c r="S450" i="16"/>
  <c r="R450" i="16"/>
  <c r="Q450" i="16"/>
  <c r="P450" i="16"/>
  <c r="V449" i="16"/>
  <c r="U449" i="16"/>
  <c r="T449" i="16"/>
  <c r="S449" i="16"/>
  <c r="R449" i="16"/>
  <c r="Q449" i="16"/>
  <c r="P449" i="16"/>
  <c r="V448" i="16"/>
  <c r="U448" i="16"/>
  <c r="T448" i="16"/>
  <c r="S448" i="16"/>
  <c r="R448" i="16"/>
  <c r="Q448" i="16"/>
  <c r="P448" i="16"/>
  <c r="V447" i="16"/>
  <c r="U447" i="16"/>
  <c r="T447" i="16"/>
  <c r="S447" i="16"/>
  <c r="R447" i="16"/>
  <c r="Q447" i="16"/>
  <c r="P447" i="16"/>
  <c r="V446" i="16"/>
  <c r="U446" i="16"/>
  <c r="T446" i="16"/>
  <c r="S446" i="16"/>
  <c r="R446" i="16"/>
  <c r="Q446" i="16"/>
  <c r="P446" i="16"/>
  <c r="V445" i="16"/>
  <c r="U445" i="16"/>
  <c r="T445" i="16"/>
  <c r="S445" i="16"/>
  <c r="R445" i="16"/>
  <c r="Q445" i="16"/>
  <c r="P445" i="16"/>
  <c r="V444" i="16"/>
  <c r="U444" i="16"/>
  <c r="T444" i="16"/>
  <c r="S444" i="16"/>
  <c r="R444" i="16"/>
  <c r="Q444" i="16"/>
  <c r="P444" i="16"/>
  <c r="V443" i="16"/>
  <c r="U443" i="16"/>
  <c r="T443" i="16"/>
  <c r="S443" i="16"/>
  <c r="R443" i="16"/>
  <c r="Q443" i="16"/>
  <c r="P443" i="16"/>
  <c r="V442" i="16"/>
  <c r="U442" i="16"/>
  <c r="T442" i="16"/>
  <c r="S442" i="16"/>
  <c r="R442" i="16"/>
  <c r="Q442" i="16"/>
  <c r="P442" i="16"/>
  <c r="V441" i="16"/>
  <c r="U441" i="16"/>
  <c r="T441" i="16"/>
  <c r="S441" i="16"/>
  <c r="R441" i="16"/>
  <c r="Q441" i="16"/>
  <c r="P441" i="16"/>
  <c r="V440" i="16"/>
  <c r="U440" i="16"/>
  <c r="T440" i="16"/>
  <c r="S440" i="16"/>
  <c r="R440" i="16"/>
  <c r="Q440" i="16"/>
  <c r="P440" i="16"/>
  <c r="V439" i="16"/>
  <c r="U439" i="16"/>
  <c r="T439" i="16"/>
  <c r="S439" i="16"/>
  <c r="R439" i="16"/>
  <c r="Q439" i="16"/>
  <c r="P439" i="16"/>
  <c r="V438" i="16"/>
  <c r="U438" i="16"/>
  <c r="T438" i="16"/>
  <c r="S438" i="16"/>
  <c r="R438" i="16"/>
  <c r="Q438" i="16"/>
  <c r="P438" i="16"/>
  <c r="V437" i="16"/>
  <c r="U437" i="16"/>
  <c r="T437" i="16"/>
  <c r="S437" i="16"/>
  <c r="R437" i="16"/>
  <c r="Q437" i="16"/>
  <c r="P437" i="16"/>
  <c r="V436" i="16"/>
  <c r="U436" i="16"/>
  <c r="T436" i="16"/>
  <c r="S436" i="16"/>
  <c r="R436" i="16"/>
  <c r="Q436" i="16"/>
  <c r="P436" i="16"/>
  <c r="V435" i="16"/>
  <c r="U435" i="16"/>
  <c r="T435" i="16"/>
  <c r="S435" i="16"/>
  <c r="R435" i="16"/>
  <c r="Q435" i="16"/>
  <c r="P435" i="16"/>
  <c r="V434" i="16"/>
  <c r="U434" i="16"/>
  <c r="T434" i="16"/>
  <c r="S434" i="16"/>
  <c r="R434" i="16"/>
  <c r="Q434" i="16"/>
  <c r="P434" i="16"/>
  <c r="V433" i="16"/>
  <c r="U433" i="16"/>
  <c r="T433" i="16"/>
  <c r="S433" i="16"/>
  <c r="R433" i="16"/>
  <c r="Q433" i="16"/>
  <c r="P433" i="16"/>
  <c r="V432" i="16"/>
  <c r="U432" i="16"/>
  <c r="T432" i="16"/>
  <c r="S432" i="16"/>
  <c r="R432" i="16"/>
  <c r="Q432" i="16"/>
  <c r="P432" i="16"/>
  <c r="V431" i="16"/>
  <c r="U431" i="16"/>
  <c r="T431" i="16"/>
  <c r="S431" i="16"/>
  <c r="R431" i="16"/>
  <c r="Q431" i="16"/>
  <c r="P431" i="16"/>
  <c r="V430" i="16"/>
  <c r="U430" i="16"/>
  <c r="T430" i="16"/>
  <c r="S430" i="16"/>
  <c r="R430" i="16"/>
  <c r="Q430" i="16"/>
  <c r="P430" i="16"/>
  <c r="V429" i="16"/>
  <c r="U429" i="16"/>
  <c r="T429" i="16"/>
  <c r="S429" i="16"/>
  <c r="R429" i="16"/>
  <c r="Q429" i="16"/>
  <c r="P429" i="16"/>
  <c r="V428" i="16"/>
  <c r="U428" i="16"/>
  <c r="T428" i="16"/>
  <c r="S428" i="16"/>
  <c r="R428" i="16"/>
  <c r="Q428" i="16"/>
  <c r="P428" i="16"/>
  <c r="V427" i="16"/>
  <c r="U427" i="16"/>
  <c r="T427" i="16"/>
  <c r="S427" i="16"/>
  <c r="R427" i="16"/>
  <c r="Q427" i="16"/>
  <c r="P427" i="16"/>
  <c r="V426" i="16"/>
  <c r="U426" i="16"/>
  <c r="T426" i="16"/>
  <c r="S426" i="16"/>
  <c r="R426" i="16"/>
  <c r="Q426" i="16"/>
  <c r="P426" i="16"/>
  <c r="V425" i="16"/>
  <c r="U425" i="16"/>
  <c r="T425" i="16"/>
  <c r="S425" i="16"/>
  <c r="R425" i="16"/>
  <c r="Q425" i="16"/>
  <c r="P425" i="16"/>
  <c r="V424" i="16"/>
  <c r="U424" i="16"/>
  <c r="T424" i="16"/>
  <c r="S424" i="16"/>
  <c r="R424" i="16"/>
  <c r="Q424" i="16"/>
  <c r="P424" i="16"/>
  <c r="V423" i="16"/>
  <c r="U423" i="16"/>
  <c r="T423" i="16"/>
  <c r="S423" i="16"/>
  <c r="R423" i="16"/>
  <c r="Q423" i="16"/>
  <c r="P423" i="16"/>
  <c r="V422" i="16"/>
  <c r="U422" i="16"/>
  <c r="T422" i="16"/>
  <c r="S422" i="16"/>
  <c r="R422" i="16"/>
  <c r="Q422" i="16"/>
  <c r="P422" i="16"/>
  <c r="V421" i="16"/>
  <c r="U421" i="16"/>
  <c r="T421" i="16"/>
  <c r="S421" i="16"/>
  <c r="R421" i="16"/>
  <c r="Q421" i="16"/>
  <c r="P421" i="16"/>
  <c r="V420" i="16"/>
  <c r="U420" i="16"/>
  <c r="T420" i="16"/>
  <c r="S420" i="16"/>
  <c r="R420" i="16"/>
  <c r="Q420" i="16"/>
  <c r="P420" i="16"/>
  <c r="V419" i="16"/>
  <c r="U419" i="16"/>
  <c r="T419" i="16"/>
  <c r="S419" i="16"/>
  <c r="R419" i="16"/>
  <c r="Q419" i="16"/>
  <c r="P419" i="16"/>
  <c r="V418" i="16"/>
  <c r="U418" i="16"/>
  <c r="T418" i="16"/>
  <c r="S418" i="16"/>
  <c r="R418" i="16"/>
  <c r="Q418" i="16"/>
  <c r="P418" i="16"/>
  <c r="V417" i="16"/>
  <c r="U417" i="16"/>
  <c r="T417" i="16"/>
  <c r="S417" i="16"/>
  <c r="R417" i="16"/>
  <c r="Q417" i="16"/>
  <c r="P417" i="16"/>
  <c r="V416" i="16"/>
  <c r="U416" i="16"/>
  <c r="T416" i="16"/>
  <c r="S416" i="16"/>
  <c r="R416" i="16"/>
  <c r="Q416" i="16"/>
  <c r="P416" i="16"/>
  <c r="V415" i="16"/>
  <c r="U415" i="16"/>
  <c r="T415" i="16"/>
  <c r="S415" i="16"/>
  <c r="R415" i="16"/>
  <c r="Q415" i="16"/>
  <c r="P415" i="16"/>
  <c r="V414" i="16"/>
  <c r="U414" i="16"/>
  <c r="T414" i="16"/>
  <c r="S414" i="16"/>
  <c r="R414" i="16"/>
  <c r="Q414" i="16"/>
  <c r="P414" i="16"/>
  <c r="V413" i="16"/>
  <c r="U413" i="16"/>
  <c r="T413" i="16"/>
  <c r="S413" i="16"/>
  <c r="R413" i="16"/>
  <c r="Q413" i="16"/>
  <c r="P413" i="16"/>
  <c r="V412" i="16"/>
  <c r="U412" i="16"/>
  <c r="T412" i="16"/>
  <c r="S412" i="16"/>
  <c r="R412" i="16"/>
  <c r="Q412" i="16"/>
  <c r="P412" i="16"/>
  <c r="V411" i="16"/>
  <c r="U411" i="16"/>
  <c r="T411" i="16"/>
  <c r="S411" i="16"/>
  <c r="R411" i="16"/>
  <c r="Q411" i="16"/>
  <c r="P411" i="16"/>
  <c r="V410" i="16"/>
  <c r="U410" i="16"/>
  <c r="T410" i="16"/>
  <c r="S410" i="16"/>
  <c r="R410" i="16"/>
  <c r="Q410" i="16"/>
  <c r="P410" i="16"/>
  <c r="V409" i="16"/>
  <c r="U409" i="16"/>
  <c r="T409" i="16"/>
  <c r="S409" i="16"/>
  <c r="R409" i="16"/>
  <c r="Q409" i="16"/>
  <c r="P409" i="16"/>
  <c r="V408" i="16"/>
  <c r="U408" i="16"/>
  <c r="T408" i="16"/>
  <c r="S408" i="16"/>
  <c r="R408" i="16"/>
  <c r="Q408" i="16"/>
  <c r="P408" i="16"/>
  <c r="V407" i="16"/>
  <c r="U407" i="16"/>
  <c r="T407" i="16"/>
  <c r="S407" i="16"/>
  <c r="R407" i="16"/>
  <c r="Q407" i="16"/>
  <c r="P407" i="16"/>
  <c r="V406" i="16"/>
  <c r="U406" i="16"/>
  <c r="T406" i="16"/>
  <c r="S406" i="16"/>
  <c r="R406" i="16"/>
  <c r="Q406" i="16"/>
  <c r="P406" i="16"/>
  <c r="V405" i="16"/>
  <c r="U405" i="16"/>
  <c r="T405" i="16"/>
  <c r="S405" i="16"/>
  <c r="R405" i="16"/>
  <c r="Q405" i="16"/>
  <c r="P405" i="16"/>
  <c r="V404" i="16"/>
  <c r="U404" i="16"/>
  <c r="T404" i="16"/>
  <c r="S404" i="16"/>
  <c r="R404" i="16"/>
  <c r="Q404" i="16"/>
  <c r="P404" i="16"/>
  <c r="V403" i="16"/>
  <c r="U403" i="16"/>
  <c r="T403" i="16"/>
  <c r="S403" i="16"/>
  <c r="R403" i="16"/>
  <c r="Q403" i="16"/>
  <c r="P403" i="16"/>
  <c r="V402" i="16"/>
  <c r="U402" i="16"/>
  <c r="T402" i="16"/>
  <c r="S402" i="16"/>
  <c r="R402" i="16"/>
  <c r="Q402" i="16"/>
  <c r="P402" i="16"/>
  <c r="V401" i="16"/>
  <c r="U401" i="16"/>
  <c r="T401" i="16"/>
  <c r="S401" i="16"/>
  <c r="R401" i="16"/>
  <c r="Q401" i="16"/>
  <c r="P401" i="16"/>
  <c r="V400" i="16"/>
  <c r="U400" i="16"/>
  <c r="T400" i="16"/>
  <c r="S400" i="16"/>
  <c r="R400" i="16"/>
  <c r="Q400" i="16"/>
  <c r="P400" i="16"/>
  <c r="V399" i="16"/>
  <c r="U399" i="16"/>
  <c r="T399" i="16"/>
  <c r="S399" i="16"/>
  <c r="R399" i="16"/>
  <c r="Q399" i="16"/>
  <c r="P399" i="16"/>
  <c r="V398" i="16"/>
  <c r="U398" i="16"/>
  <c r="T398" i="16"/>
  <c r="S398" i="16"/>
  <c r="R398" i="16"/>
  <c r="Q398" i="16"/>
  <c r="P398" i="16"/>
  <c r="V397" i="16"/>
  <c r="U397" i="16"/>
  <c r="T397" i="16"/>
  <c r="S397" i="16"/>
  <c r="R397" i="16"/>
  <c r="Q397" i="16"/>
  <c r="P397" i="16"/>
  <c r="V396" i="16"/>
  <c r="U396" i="16"/>
  <c r="T396" i="16"/>
  <c r="S396" i="16"/>
  <c r="R396" i="16"/>
  <c r="Q396" i="16"/>
  <c r="P396" i="16"/>
  <c r="V395" i="16"/>
  <c r="U395" i="16"/>
  <c r="T395" i="16"/>
  <c r="S395" i="16"/>
  <c r="R395" i="16"/>
  <c r="Q395" i="16"/>
  <c r="P395" i="16"/>
  <c r="V394" i="16"/>
  <c r="U394" i="16"/>
  <c r="T394" i="16"/>
  <c r="S394" i="16"/>
  <c r="R394" i="16"/>
  <c r="Q394" i="16"/>
  <c r="P394" i="16"/>
  <c r="V393" i="16"/>
  <c r="U393" i="16"/>
  <c r="T393" i="16"/>
  <c r="S393" i="16"/>
  <c r="R393" i="16"/>
  <c r="Q393" i="16"/>
  <c r="P393" i="16"/>
  <c r="V392" i="16"/>
  <c r="U392" i="16"/>
  <c r="T392" i="16"/>
  <c r="S392" i="16"/>
  <c r="R392" i="16"/>
  <c r="Q392" i="16"/>
  <c r="P392" i="16"/>
  <c r="V391" i="16"/>
  <c r="U391" i="16"/>
  <c r="T391" i="16"/>
  <c r="S391" i="16"/>
  <c r="R391" i="16"/>
  <c r="Q391" i="16"/>
  <c r="P391" i="16"/>
  <c r="V390" i="16"/>
  <c r="U390" i="16"/>
  <c r="T390" i="16"/>
  <c r="S390" i="16"/>
  <c r="R390" i="16"/>
  <c r="Q390" i="16"/>
  <c r="P390" i="16"/>
  <c r="V389" i="16"/>
  <c r="U389" i="16"/>
  <c r="T389" i="16"/>
  <c r="S389" i="16"/>
  <c r="R389" i="16"/>
  <c r="Q389" i="16"/>
  <c r="P389" i="16"/>
  <c r="V388" i="16"/>
  <c r="U388" i="16"/>
  <c r="T388" i="16"/>
  <c r="S388" i="16"/>
  <c r="R388" i="16"/>
  <c r="Q388" i="16"/>
  <c r="P388" i="16"/>
  <c r="V387" i="16"/>
  <c r="U387" i="16"/>
  <c r="T387" i="16"/>
  <c r="S387" i="16"/>
  <c r="R387" i="16"/>
  <c r="Q387" i="16"/>
  <c r="P387" i="16"/>
  <c r="V386" i="16"/>
  <c r="U386" i="16"/>
  <c r="T386" i="16"/>
  <c r="S386" i="16"/>
  <c r="R386" i="16"/>
  <c r="Q386" i="16"/>
  <c r="P386" i="16"/>
  <c r="V385" i="16"/>
  <c r="U385" i="16"/>
  <c r="T385" i="16"/>
  <c r="S385" i="16"/>
  <c r="R385" i="16"/>
  <c r="Q385" i="16"/>
  <c r="P385" i="16"/>
  <c r="V384" i="16"/>
  <c r="U384" i="16"/>
  <c r="T384" i="16"/>
  <c r="S384" i="16"/>
  <c r="R384" i="16"/>
  <c r="Q384" i="16"/>
  <c r="P384" i="16"/>
  <c r="V383" i="16"/>
  <c r="U383" i="16"/>
  <c r="T383" i="16"/>
  <c r="S383" i="16"/>
  <c r="R383" i="16"/>
  <c r="Q383" i="16"/>
  <c r="P383" i="16"/>
  <c r="V382" i="16"/>
  <c r="U382" i="16"/>
  <c r="T382" i="16"/>
  <c r="S382" i="16"/>
  <c r="R382" i="16"/>
  <c r="Q382" i="16"/>
  <c r="P382" i="16"/>
  <c r="V381" i="16"/>
  <c r="U381" i="16"/>
  <c r="T381" i="16"/>
  <c r="S381" i="16"/>
  <c r="R381" i="16"/>
  <c r="Q381" i="16"/>
  <c r="P381" i="16"/>
  <c r="V380" i="16"/>
  <c r="U380" i="16"/>
  <c r="T380" i="16"/>
  <c r="S380" i="16"/>
  <c r="R380" i="16"/>
  <c r="Q380" i="16"/>
  <c r="P380" i="16"/>
  <c r="V379" i="16"/>
  <c r="U379" i="16"/>
  <c r="T379" i="16"/>
  <c r="S379" i="16"/>
  <c r="R379" i="16"/>
  <c r="Q379" i="16"/>
  <c r="P379" i="16"/>
  <c r="V378" i="16"/>
  <c r="U378" i="16"/>
  <c r="T378" i="16"/>
  <c r="S378" i="16"/>
  <c r="R378" i="16"/>
  <c r="Q378" i="16"/>
  <c r="P378" i="16"/>
  <c r="V377" i="16"/>
  <c r="U377" i="16"/>
  <c r="T377" i="16"/>
  <c r="S377" i="16"/>
  <c r="R377" i="16"/>
  <c r="Q377" i="16"/>
  <c r="P377" i="16"/>
  <c r="V376" i="16"/>
  <c r="U376" i="16"/>
  <c r="T376" i="16"/>
  <c r="S376" i="16"/>
  <c r="R376" i="16"/>
  <c r="Q376" i="16"/>
  <c r="P376" i="16"/>
  <c r="V375" i="16"/>
  <c r="U375" i="16"/>
  <c r="T375" i="16"/>
  <c r="S375" i="16"/>
  <c r="R375" i="16"/>
  <c r="Q375" i="16"/>
  <c r="P375" i="16"/>
  <c r="V374" i="16"/>
  <c r="U374" i="16"/>
  <c r="T374" i="16"/>
  <c r="S374" i="16"/>
  <c r="R374" i="16"/>
  <c r="Q374" i="16"/>
  <c r="P374" i="16"/>
  <c r="V373" i="16"/>
  <c r="U373" i="16"/>
  <c r="T373" i="16"/>
  <c r="S373" i="16"/>
  <c r="R373" i="16"/>
  <c r="Q373" i="16"/>
  <c r="P373" i="16"/>
  <c r="V372" i="16"/>
  <c r="U372" i="16"/>
  <c r="T372" i="16"/>
  <c r="S372" i="16"/>
  <c r="R372" i="16"/>
  <c r="Q372" i="16"/>
  <c r="P372" i="16"/>
  <c r="V371" i="16"/>
  <c r="U371" i="16"/>
  <c r="T371" i="16"/>
  <c r="S371" i="16"/>
  <c r="R371" i="16"/>
  <c r="Q371" i="16"/>
  <c r="P371" i="16"/>
  <c r="V370" i="16"/>
  <c r="U370" i="16"/>
  <c r="T370" i="16"/>
  <c r="S370" i="16"/>
  <c r="R370" i="16"/>
  <c r="Q370" i="16"/>
  <c r="P370" i="16"/>
  <c r="V369" i="16"/>
  <c r="U369" i="16"/>
  <c r="T369" i="16"/>
  <c r="S369" i="16"/>
  <c r="R369" i="16"/>
  <c r="Q369" i="16"/>
  <c r="P369" i="16"/>
  <c r="V368" i="16"/>
  <c r="U368" i="16"/>
  <c r="T368" i="16"/>
  <c r="S368" i="16"/>
  <c r="R368" i="16"/>
  <c r="Q368" i="16"/>
  <c r="P368" i="16"/>
  <c r="V367" i="16"/>
  <c r="U367" i="16"/>
  <c r="T367" i="16"/>
  <c r="S367" i="16"/>
  <c r="R367" i="16"/>
  <c r="Q367" i="16"/>
  <c r="P367" i="16"/>
  <c r="V366" i="16"/>
  <c r="U366" i="16"/>
  <c r="T366" i="16"/>
  <c r="S366" i="16"/>
  <c r="R366" i="16"/>
  <c r="Q366" i="16"/>
  <c r="P366" i="16"/>
  <c r="V365" i="16"/>
  <c r="U365" i="16"/>
  <c r="T365" i="16"/>
  <c r="S365" i="16"/>
  <c r="R365" i="16"/>
  <c r="Q365" i="16"/>
  <c r="P365" i="16"/>
  <c r="V364" i="16"/>
  <c r="U364" i="16"/>
  <c r="T364" i="16"/>
  <c r="S364" i="16"/>
  <c r="R364" i="16"/>
  <c r="Q364" i="16"/>
  <c r="P364" i="16"/>
  <c r="V363" i="16"/>
  <c r="U363" i="16"/>
  <c r="T363" i="16"/>
  <c r="S363" i="16"/>
  <c r="R363" i="16"/>
  <c r="Q363" i="16"/>
  <c r="P363" i="16"/>
  <c r="V362" i="16"/>
  <c r="U362" i="16"/>
  <c r="T362" i="16"/>
  <c r="S362" i="16"/>
  <c r="R362" i="16"/>
  <c r="Q362" i="16"/>
  <c r="P362" i="16"/>
  <c r="V361" i="16"/>
  <c r="U361" i="16"/>
  <c r="T361" i="16"/>
  <c r="S361" i="16"/>
  <c r="R361" i="16"/>
  <c r="Q361" i="16"/>
  <c r="P361" i="16"/>
  <c r="V360" i="16"/>
  <c r="U360" i="16"/>
  <c r="T360" i="16"/>
  <c r="S360" i="16"/>
  <c r="R360" i="16"/>
  <c r="Q360" i="16"/>
  <c r="P360" i="16"/>
  <c r="V359" i="16"/>
  <c r="U359" i="16"/>
  <c r="T359" i="16"/>
  <c r="S359" i="16"/>
  <c r="R359" i="16"/>
  <c r="Q359" i="16"/>
  <c r="P359" i="16"/>
  <c r="V358" i="16"/>
  <c r="U358" i="16"/>
  <c r="T358" i="16"/>
  <c r="S358" i="16"/>
  <c r="R358" i="16"/>
  <c r="Q358" i="16"/>
  <c r="P358" i="16"/>
  <c r="V357" i="16"/>
  <c r="U357" i="16"/>
  <c r="T357" i="16"/>
  <c r="S357" i="16"/>
  <c r="R357" i="16"/>
  <c r="Q357" i="16"/>
  <c r="P357" i="16"/>
  <c r="V356" i="16"/>
  <c r="U356" i="16"/>
  <c r="T356" i="16"/>
  <c r="S356" i="16"/>
  <c r="R356" i="16"/>
  <c r="Q356" i="16"/>
  <c r="P356" i="16"/>
  <c r="V355" i="16"/>
  <c r="U355" i="16"/>
  <c r="T355" i="16"/>
  <c r="S355" i="16"/>
  <c r="R355" i="16"/>
  <c r="Q355" i="16"/>
  <c r="P355" i="16"/>
  <c r="V354" i="16"/>
  <c r="U354" i="16"/>
  <c r="T354" i="16"/>
  <c r="S354" i="16"/>
  <c r="R354" i="16"/>
  <c r="Q354" i="16"/>
  <c r="P354" i="16"/>
  <c r="V353" i="16"/>
  <c r="U353" i="16"/>
  <c r="T353" i="16"/>
  <c r="S353" i="16"/>
  <c r="R353" i="16"/>
  <c r="Q353" i="16"/>
  <c r="P353" i="16"/>
  <c r="V352" i="16"/>
  <c r="U352" i="16"/>
  <c r="T352" i="16"/>
  <c r="S352" i="16"/>
  <c r="R352" i="16"/>
  <c r="Q352" i="16"/>
  <c r="P352" i="16"/>
  <c r="V351" i="16"/>
  <c r="U351" i="16"/>
  <c r="T351" i="16"/>
  <c r="S351" i="16"/>
  <c r="R351" i="16"/>
  <c r="Q351" i="16"/>
  <c r="P351" i="16"/>
  <c r="V350" i="16"/>
  <c r="U350" i="16"/>
  <c r="T350" i="16"/>
  <c r="S350" i="16"/>
  <c r="R350" i="16"/>
  <c r="Q350" i="16"/>
  <c r="P350" i="16"/>
  <c r="V349" i="16"/>
  <c r="U349" i="16"/>
  <c r="T349" i="16"/>
  <c r="S349" i="16"/>
  <c r="R349" i="16"/>
  <c r="Q349" i="16"/>
  <c r="P349" i="16"/>
  <c r="V348" i="16"/>
  <c r="U348" i="16"/>
  <c r="T348" i="16"/>
  <c r="S348" i="16"/>
  <c r="R348" i="16"/>
  <c r="Q348" i="16"/>
  <c r="P348" i="16"/>
  <c r="V347" i="16"/>
  <c r="U347" i="16"/>
  <c r="T347" i="16"/>
  <c r="S347" i="16"/>
  <c r="R347" i="16"/>
  <c r="Q347" i="16"/>
  <c r="P347" i="16"/>
  <c r="V346" i="16"/>
  <c r="U346" i="16"/>
  <c r="T346" i="16"/>
  <c r="S346" i="16"/>
  <c r="R346" i="16"/>
  <c r="Q346" i="16"/>
  <c r="P346" i="16"/>
  <c r="V345" i="16"/>
  <c r="U345" i="16"/>
  <c r="T345" i="16"/>
  <c r="S345" i="16"/>
  <c r="R345" i="16"/>
  <c r="Q345" i="16"/>
  <c r="P345" i="16"/>
  <c r="V344" i="16"/>
  <c r="U344" i="16"/>
  <c r="T344" i="16"/>
  <c r="S344" i="16"/>
  <c r="R344" i="16"/>
  <c r="Q344" i="16"/>
  <c r="P344" i="16"/>
  <c r="V343" i="16"/>
  <c r="U343" i="16"/>
  <c r="T343" i="16"/>
  <c r="S343" i="16"/>
  <c r="R343" i="16"/>
  <c r="Q343" i="16"/>
  <c r="P343" i="16"/>
  <c r="V342" i="16"/>
  <c r="U342" i="16"/>
  <c r="T342" i="16"/>
  <c r="S342" i="16"/>
  <c r="R342" i="16"/>
  <c r="Q342" i="16"/>
  <c r="P342" i="16"/>
  <c r="V341" i="16"/>
  <c r="U341" i="16"/>
  <c r="T341" i="16"/>
  <c r="S341" i="16"/>
  <c r="R341" i="16"/>
  <c r="Q341" i="16"/>
  <c r="P341" i="16"/>
  <c r="V340" i="16"/>
  <c r="U340" i="16"/>
  <c r="T340" i="16"/>
  <c r="S340" i="16"/>
  <c r="R340" i="16"/>
  <c r="Q340" i="16"/>
  <c r="P340" i="16"/>
  <c r="V339" i="16"/>
  <c r="U339" i="16"/>
  <c r="T339" i="16"/>
  <c r="S339" i="16"/>
  <c r="R339" i="16"/>
  <c r="Q339" i="16"/>
  <c r="P339" i="16"/>
  <c r="V338" i="16"/>
  <c r="U338" i="16"/>
  <c r="T338" i="16"/>
  <c r="S338" i="16"/>
  <c r="R338" i="16"/>
  <c r="Q338" i="16"/>
  <c r="P338" i="16"/>
  <c r="V337" i="16"/>
  <c r="U337" i="16"/>
  <c r="T337" i="16"/>
  <c r="S337" i="16"/>
  <c r="R337" i="16"/>
  <c r="Q337" i="16"/>
  <c r="P337" i="16"/>
  <c r="V336" i="16"/>
  <c r="U336" i="16"/>
  <c r="T336" i="16"/>
  <c r="S336" i="16"/>
  <c r="R336" i="16"/>
  <c r="Q336" i="16"/>
  <c r="P336" i="16"/>
  <c r="V335" i="16"/>
  <c r="U335" i="16"/>
  <c r="T335" i="16"/>
  <c r="S335" i="16"/>
  <c r="R335" i="16"/>
  <c r="Q335" i="16"/>
  <c r="P335" i="16"/>
  <c r="V334" i="16"/>
  <c r="U334" i="16"/>
  <c r="T334" i="16"/>
  <c r="S334" i="16"/>
  <c r="R334" i="16"/>
  <c r="Q334" i="16"/>
  <c r="P334" i="16"/>
  <c r="V333" i="16"/>
  <c r="U333" i="16"/>
  <c r="T333" i="16"/>
  <c r="S333" i="16"/>
  <c r="R333" i="16"/>
  <c r="Q333" i="16"/>
  <c r="P333" i="16"/>
  <c r="V332" i="16"/>
  <c r="U332" i="16"/>
  <c r="T332" i="16"/>
  <c r="S332" i="16"/>
  <c r="R332" i="16"/>
  <c r="Q332" i="16"/>
  <c r="P332" i="16"/>
  <c r="V331" i="16"/>
  <c r="U331" i="16"/>
  <c r="T331" i="16"/>
  <c r="S331" i="16"/>
  <c r="R331" i="16"/>
  <c r="Q331" i="16"/>
  <c r="P331" i="16"/>
  <c r="V330" i="16"/>
  <c r="U330" i="16"/>
  <c r="T330" i="16"/>
  <c r="S330" i="16"/>
  <c r="R330" i="16"/>
  <c r="Q330" i="16"/>
  <c r="P330" i="16"/>
  <c r="V329" i="16"/>
  <c r="U329" i="16"/>
  <c r="T329" i="16"/>
  <c r="S329" i="16"/>
  <c r="R329" i="16"/>
  <c r="Q329" i="16"/>
  <c r="P329" i="16"/>
  <c r="V328" i="16"/>
  <c r="U328" i="16"/>
  <c r="T328" i="16"/>
  <c r="S328" i="16"/>
  <c r="R328" i="16"/>
  <c r="Q328" i="16"/>
  <c r="P328" i="16"/>
  <c r="V327" i="16"/>
  <c r="U327" i="16"/>
  <c r="T327" i="16"/>
  <c r="S327" i="16"/>
  <c r="R327" i="16"/>
  <c r="Q327" i="16"/>
  <c r="P327" i="16"/>
  <c r="V326" i="16"/>
  <c r="U326" i="16"/>
  <c r="T326" i="16"/>
  <c r="S326" i="16"/>
  <c r="R326" i="16"/>
  <c r="Q326" i="16"/>
  <c r="P326" i="16"/>
  <c r="V325" i="16"/>
  <c r="U325" i="16"/>
  <c r="T325" i="16"/>
  <c r="S325" i="16"/>
  <c r="R325" i="16"/>
  <c r="Q325" i="16"/>
  <c r="P325" i="16"/>
  <c r="V324" i="16"/>
  <c r="U324" i="16"/>
  <c r="T324" i="16"/>
  <c r="S324" i="16"/>
  <c r="R324" i="16"/>
  <c r="Q324" i="16"/>
  <c r="P324" i="16"/>
  <c r="V323" i="16"/>
  <c r="U323" i="16"/>
  <c r="T323" i="16"/>
  <c r="S323" i="16"/>
  <c r="R323" i="16"/>
  <c r="Q323" i="16"/>
  <c r="P323" i="16"/>
  <c r="V322" i="16"/>
  <c r="U322" i="16"/>
  <c r="T322" i="16"/>
  <c r="S322" i="16"/>
  <c r="R322" i="16"/>
  <c r="Q322" i="16"/>
  <c r="P322" i="16"/>
  <c r="V321" i="16"/>
  <c r="U321" i="16"/>
  <c r="T321" i="16"/>
  <c r="S321" i="16"/>
  <c r="R321" i="16"/>
  <c r="Q321" i="16"/>
  <c r="P321" i="16"/>
  <c r="V320" i="16"/>
  <c r="U320" i="16"/>
  <c r="T320" i="16"/>
  <c r="S320" i="16"/>
  <c r="R320" i="16"/>
  <c r="Q320" i="16"/>
  <c r="P320" i="16"/>
  <c r="V319" i="16"/>
  <c r="U319" i="16"/>
  <c r="T319" i="16"/>
  <c r="S319" i="16"/>
  <c r="R319" i="16"/>
  <c r="Q319" i="16"/>
  <c r="P319" i="16"/>
  <c r="V318" i="16"/>
  <c r="U318" i="16"/>
  <c r="T318" i="16"/>
  <c r="S318" i="16"/>
  <c r="R318" i="16"/>
  <c r="Q318" i="16"/>
  <c r="P318" i="16"/>
  <c r="V317" i="16"/>
  <c r="U317" i="16"/>
  <c r="T317" i="16"/>
  <c r="S317" i="16"/>
  <c r="R317" i="16"/>
  <c r="Q317" i="16"/>
  <c r="P317" i="16"/>
  <c r="V316" i="16"/>
  <c r="U316" i="16"/>
  <c r="T316" i="16"/>
  <c r="S316" i="16"/>
  <c r="R316" i="16"/>
  <c r="Q316" i="16"/>
  <c r="P316" i="16"/>
  <c r="V315" i="16"/>
  <c r="U315" i="16"/>
  <c r="T315" i="16"/>
  <c r="S315" i="16"/>
  <c r="R315" i="16"/>
  <c r="Q315" i="16"/>
  <c r="P315" i="16"/>
  <c r="V314" i="16"/>
  <c r="U314" i="16"/>
  <c r="T314" i="16"/>
  <c r="S314" i="16"/>
  <c r="R314" i="16"/>
  <c r="Q314" i="16"/>
  <c r="P314" i="16"/>
  <c r="V313" i="16"/>
  <c r="U313" i="16"/>
  <c r="T313" i="16"/>
  <c r="S313" i="16"/>
  <c r="R313" i="16"/>
  <c r="Q313" i="16"/>
  <c r="P313" i="16"/>
  <c r="V312" i="16"/>
  <c r="U312" i="16"/>
  <c r="T312" i="16"/>
  <c r="S312" i="16"/>
  <c r="R312" i="16"/>
  <c r="Q312" i="16"/>
  <c r="P312" i="16"/>
  <c r="V311" i="16"/>
  <c r="U311" i="16"/>
  <c r="T311" i="16"/>
  <c r="S311" i="16"/>
  <c r="R311" i="16"/>
  <c r="Q311" i="16"/>
  <c r="P311" i="16"/>
  <c r="V310" i="16"/>
  <c r="U310" i="16"/>
  <c r="T310" i="16"/>
  <c r="S310" i="16"/>
  <c r="R310" i="16"/>
  <c r="Q310" i="16"/>
  <c r="P310" i="16"/>
  <c r="V309" i="16"/>
  <c r="U309" i="16"/>
  <c r="T309" i="16"/>
  <c r="S309" i="16"/>
  <c r="R309" i="16"/>
  <c r="Q309" i="16"/>
  <c r="P309" i="16"/>
  <c r="V308" i="16"/>
  <c r="U308" i="16"/>
  <c r="T308" i="16"/>
  <c r="S308" i="16"/>
  <c r="R308" i="16"/>
  <c r="Q308" i="16"/>
  <c r="P308" i="16"/>
  <c r="V307" i="16"/>
  <c r="U307" i="16"/>
  <c r="T307" i="16"/>
  <c r="S307" i="16"/>
  <c r="R307" i="16"/>
  <c r="Q307" i="16"/>
  <c r="P307" i="16"/>
  <c r="V306" i="16"/>
  <c r="U306" i="16"/>
  <c r="T306" i="16"/>
  <c r="S306" i="16"/>
  <c r="R306" i="16"/>
  <c r="Q306" i="16"/>
  <c r="P306" i="16"/>
  <c r="V305" i="16"/>
  <c r="U305" i="16"/>
  <c r="T305" i="16"/>
  <c r="S305" i="16"/>
  <c r="R305" i="16"/>
  <c r="Q305" i="16"/>
  <c r="P305" i="16"/>
  <c r="V304" i="16"/>
  <c r="U304" i="16"/>
  <c r="T304" i="16"/>
  <c r="S304" i="16"/>
  <c r="R304" i="16"/>
  <c r="Q304" i="16"/>
  <c r="P304" i="16"/>
  <c r="V303" i="16"/>
  <c r="U303" i="16"/>
  <c r="T303" i="16"/>
  <c r="S303" i="16"/>
  <c r="R303" i="16"/>
  <c r="Q303" i="16"/>
  <c r="P303" i="16"/>
  <c r="V302" i="16"/>
  <c r="U302" i="16"/>
  <c r="T302" i="16"/>
  <c r="S302" i="16"/>
  <c r="R302" i="16"/>
  <c r="Q302" i="16"/>
  <c r="P302" i="16"/>
  <c r="V301" i="16"/>
  <c r="U301" i="16"/>
  <c r="T301" i="16"/>
  <c r="S301" i="16"/>
  <c r="R301" i="16"/>
  <c r="Q301" i="16"/>
  <c r="P301" i="16"/>
  <c r="V300" i="16"/>
  <c r="U300" i="16"/>
  <c r="T300" i="16"/>
  <c r="S300" i="16"/>
  <c r="R300" i="16"/>
  <c r="Q300" i="16"/>
  <c r="P300" i="16"/>
  <c r="V299" i="16"/>
  <c r="U299" i="16"/>
  <c r="T299" i="16"/>
  <c r="S299" i="16"/>
  <c r="R299" i="16"/>
  <c r="Q299" i="16"/>
  <c r="P299" i="16"/>
  <c r="V298" i="16"/>
  <c r="U298" i="16"/>
  <c r="T298" i="16"/>
  <c r="S298" i="16"/>
  <c r="R298" i="16"/>
  <c r="Q298" i="16"/>
  <c r="P298" i="16"/>
  <c r="V297" i="16"/>
  <c r="U297" i="16"/>
  <c r="T297" i="16"/>
  <c r="S297" i="16"/>
  <c r="R297" i="16"/>
  <c r="Q297" i="16"/>
  <c r="P297" i="16"/>
  <c r="V296" i="16"/>
  <c r="U296" i="16"/>
  <c r="T296" i="16"/>
  <c r="S296" i="16"/>
  <c r="R296" i="16"/>
  <c r="Q296" i="16"/>
  <c r="P296" i="16"/>
  <c r="V295" i="16"/>
  <c r="U295" i="16"/>
  <c r="T295" i="16"/>
  <c r="S295" i="16"/>
  <c r="R295" i="16"/>
  <c r="Q295" i="16"/>
  <c r="P295" i="16"/>
  <c r="V294" i="16"/>
  <c r="U294" i="16"/>
  <c r="T294" i="16"/>
  <c r="S294" i="16"/>
  <c r="R294" i="16"/>
  <c r="Q294" i="16"/>
  <c r="P294" i="16"/>
  <c r="V293" i="16"/>
  <c r="U293" i="16"/>
  <c r="T293" i="16"/>
  <c r="S293" i="16"/>
  <c r="R293" i="16"/>
  <c r="Q293" i="16"/>
  <c r="P293" i="16"/>
  <c r="V292" i="16"/>
  <c r="U292" i="16"/>
  <c r="T292" i="16"/>
  <c r="S292" i="16"/>
  <c r="R292" i="16"/>
  <c r="Q292" i="16"/>
  <c r="P292" i="16"/>
  <c r="V291" i="16"/>
  <c r="U291" i="16"/>
  <c r="T291" i="16"/>
  <c r="S291" i="16"/>
  <c r="R291" i="16"/>
  <c r="Q291" i="16"/>
  <c r="P291" i="16"/>
  <c r="V290" i="16"/>
  <c r="U290" i="16"/>
  <c r="T290" i="16"/>
  <c r="S290" i="16"/>
  <c r="R290" i="16"/>
  <c r="Q290" i="16"/>
  <c r="P290" i="16"/>
  <c r="V289" i="16"/>
  <c r="U289" i="16"/>
  <c r="T289" i="16"/>
  <c r="S289" i="16"/>
  <c r="R289" i="16"/>
  <c r="Q289" i="16"/>
  <c r="P289" i="16"/>
  <c r="V288" i="16"/>
  <c r="U288" i="16"/>
  <c r="T288" i="16"/>
  <c r="S288" i="16"/>
  <c r="R288" i="16"/>
  <c r="Q288" i="16"/>
  <c r="P288" i="16"/>
  <c r="V287" i="16"/>
  <c r="U287" i="16"/>
  <c r="T287" i="16"/>
  <c r="S287" i="16"/>
  <c r="R287" i="16"/>
  <c r="Q287" i="16"/>
  <c r="P287" i="16"/>
  <c r="V286" i="16"/>
  <c r="U286" i="16"/>
  <c r="T286" i="16"/>
  <c r="S286" i="16"/>
  <c r="R286" i="16"/>
  <c r="Q286" i="16"/>
  <c r="P286" i="16"/>
  <c r="V285" i="16"/>
  <c r="U285" i="16"/>
  <c r="T285" i="16"/>
  <c r="S285" i="16"/>
  <c r="R285" i="16"/>
  <c r="Q285" i="16"/>
  <c r="P285" i="16"/>
  <c r="V284" i="16"/>
  <c r="U284" i="16"/>
  <c r="T284" i="16"/>
  <c r="S284" i="16"/>
  <c r="R284" i="16"/>
  <c r="Q284" i="16"/>
  <c r="P284" i="16"/>
  <c r="V283" i="16"/>
  <c r="U283" i="16"/>
  <c r="T283" i="16"/>
  <c r="S283" i="16"/>
  <c r="R283" i="16"/>
  <c r="Q283" i="16"/>
  <c r="P283" i="16"/>
  <c r="V282" i="16"/>
  <c r="U282" i="16"/>
  <c r="T282" i="16"/>
  <c r="S282" i="16"/>
  <c r="R282" i="16"/>
  <c r="Q282" i="16"/>
  <c r="P282" i="16"/>
  <c r="V281" i="16"/>
  <c r="U281" i="16"/>
  <c r="T281" i="16"/>
  <c r="S281" i="16"/>
  <c r="R281" i="16"/>
  <c r="Q281" i="16"/>
  <c r="P281" i="16"/>
  <c r="V280" i="16"/>
  <c r="U280" i="16"/>
  <c r="T280" i="16"/>
  <c r="S280" i="16"/>
  <c r="R280" i="16"/>
  <c r="Q280" i="16"/>
  <c r="P280" i="16"/>
  <c r="V279" i="16"/>
  <c r="U279" i="16"/>
  <c r="T279" i="16"/>
  <c r="S279" i="16"/>
  <c r="R279" i="16"/>
  <c r="Q279" i="16"/>
  <c r="P279" i="16"/>
  <c r="V278" i="16"/>
  <c r="U278" i="16"/>
  <c r="T278" i="16"/>
  <c r="S278" i="16"/>
  <c r="R278" i="16"/>
  <c r="Q278" i="16"/>
  <c r="P278" i="16"/>
  <c r="V277" i="16"/>
  <c r="U277" i="16"/>
  <c r="T277" i="16"/>
  <c r="S277" i="16"/>
  <c r="R277" i="16"/>
  <c r="Q277" i="16"/>
  <c r="P277" i="16"/>
  <c r="V276" i="16"/>
  <c r="U276" i="16"/>
  <c r="T276" i="16"/>
  <c r="S276" i="16"/>
  <c r="R276" i="16"/>
  <c r="Q276" i="16"/>
  <c r="P276" i="16"/>
  <c r="V275" i="16"/>
  <c r="U275" i="16"/>
  <c r="T275" i="16"/>
  <c r="S275" i="16"/>
  <c r="R275" i="16"/>
  <c r="Q275" i="16"/>
  <c r="P275" i="16"/>
  <c r="V274" i="16"/>
  <c r="U274" i="16"/>
  <c r="T274" i="16"/>
  <c r="S274" i="16"/>
  <c r="R274" i="16"/>
  <c r="Q274" i="16"/>
  <c r="P274" i="16"/>
  <c r="V273" i="16"/>
  <c r="U273" i="16"/>
  <c r="T273" i="16"/>
  <c r="S273" i="16"/>
  <c r="R273" i="16"/>
  <c r="Q273" i="16"/>
  <c r="P273" i="16"/>
  <c r="V272" i="16"/>
  <c r="U272" i="16"/>
  <c r="T272" i="16"/>
  <c r="S272" i="16"/>
  <c r="R272" i="16"/>
  <c r="Q272" i="16"/>
  <c r="P272" i="16"/>
  <c r="V271" i="16"/>
  <c r="U271" i="16"/>
  <c r="T271" i="16"/>
  <c r="S271" i="16"/>
  <c r="R271" i="16"/>
  <c r="Q271" i="16"/>
  <c r="P271" i="16"/>
  <c r="V270" i="16"/>
  <c r="U270" i="16"/>
  <c r="T270" i="16"/>
  <c r="S270" i="16"/>
  <c r="R270" i="16"/>
  <c r="Q270" i="16"/>
  <c r="P270" i="16"/>
  <c r="V269" i="16"/>
  <c r="U269" i="16"/>
  <c r="T269" i="16"/>
  <c r="S269" i="16"/>
  <c r="R269" i="16"/>
  <c r="Q269" i="16"/>
  <c r="P269" i="16"/>
  <c r="V268" i="16"/>
  <c r="U268" i="16"/>
  <c r="T268" i="16"/>
  <c r="S268" i="16"/>
  <c r="R268" i="16"/>
  <c r="Q268" i="16"/>
  <c r="P268" i="16"/>
  <c r="V267" i="16"/>
  <c r="U267" i="16"/>
  <c r="T267" i="16"/>
  <c r="S267" i="16"/>
  <c r="R267" i="16"/>
  <c r="Q267" i="16"/>
  <c r="P267" i="16"/>
  <c r="V266" i="16"/>
  <c r="U266" i="16"/>
  <c r="T266" i="16"/>
  <c r="S266" i="16"/>
  <c r="R266" i="16"/>
  <c r="Q266" i="16"/>
  <c r="P266" i="16"/>
  <c r="V265" i="16"/>
  <c r="U265" i="16"/>
  <c r="T265" i="16"/>
  <c r="S265" i="16"/>
  <c r="R265" i="16"/>
  <c r="Q265" i="16"/>
  <c r="P265" i="16"/>
  <c r="V264" i="16"/>
  <c r="U264" i="16"/>
  <c r="T264" i="16"/>
  <c r="S264" i="16"/>
  <c r="R264" i="16"/>
  <c r="Q264" i="16"/>
  <c r="P264" i="16"/>
  <c r="V263" i="16"/>
  <c r="U263" i="16"/>
  <c r="T263" i="16"/>
  <c r="S263" i="16"/>
  <c r="R263" i="16"/>
  <c r="Q263" i="16"/>
  <c r="P263" i="16"/>
  <c r="V262" i="16"/>
  <c r="U262" i="16"/>
  <c r="T262" i="16"/>
  <c r="S262" i="16"/>
  <c r="R262" i="16"/>
  <c r="Q262" i="16"/>
  <c r="P262" i="16"/>
  <c r="V261" i="16"/>
  <c r="U261" i="16"/>
  <c r="T261" i="16"/>
  <c r="S261" i="16"/>
  <c r="R261" i="16"/>
  <c r="Q261" i="16"/>
  <c r="P261" i="16"/>
  <c r="V260" i="16"/>
  <c r="U260" i="16"/>
  <c r="T260" i="16"/>
  <c r="S260" i="16"/>
  <c r="R260" i="16"/>
  <c r="Q260" i="16"/>
  <c r="P260" i="16"/>
  <c r="V259" i="16"/>
  <c r="U259" i="16"/>
  <c r="T259" i="16"/>
  <c r="S259" i="16"/>
  <c r="R259" i="16"/>
  <c r="Q259" i="16"/>
  <c r="P259" i="16"/>
  <c r="V258" i="16"/>
  <c r="U258" i="16"/>
  <c r="T258" i="16"/>
  <c r="S258" i="16"/>
  <c r="R258" i="16"/>
  <c r="Q258" i="16"/>
  <c r="P258" i="16"/>
  <c r="V257" i="16"/>
  <c r="U257" i="16"/>
  <c r="T257" i="16"/>
  <c r="S257" i="16"/>
  <c r="R257" i="16"/>
  <c r="Q257" i="16"/>
  <c r="P257" i="16"/>
  <c r="V256" i="16"/>
  <c r="U256" i="16"/>
  <c r="T256" i="16"/>
  <c r="S256" i="16"/>
  <c r="R256" i="16"/>
  <c r="Q256" i="16"/>
  <c r="P256" i="16"/>
  <c r="V255" i="16"/>
  <c r="U255" i="16"/>
  <c r="T255" i="16"/>
  <c r="S255" i="16"/>
  <c r="R255" i="16"/>
  <c r="Q255" i="16"/>
  <c r="P255" i="16"/>
  <c r="V254" i="16"/>
  <c r="U254" i="16"/>
  <c r="T254" i="16"/>
  <c r="S254" i="16"/>
  <c r="R254" i="16"/>
  <c r="Q254" i="16"/>
  <c r="P254" i="16"/>
  <c r="V253" i="16"/>
  <c r="U253" i="16"/>
  <c r="T253" i="16"/>
  <c r="S253" i="16"/>
  <c r="R253" i="16"/>
  <c r="Q253" i="16"/>
  <c r="P253" i="16"/>
  <c r="V252" i="16"/>
  <c r="U252" i="16"/>
  <c r="T252" i="16"/>
  <c r="S252" i="16"/>
  <c r="R252" i="16"/>
  <c r="Q252" i="16"/>
  <c r="P252" i="16"/>
  <c r="V251" i="16"/>
  <c r="U251" i="16"/>
  <c r="T251" i="16"/>
  <c r="S251" i="16"/>
  <c r="R251" i="16"/>
  <c r="Q251" i="16"/>
  <c r="P251" i="16"/>
  <c r="V250" i="16"/>
  <c r="U250" i="16"/>
  <c r="T250" i="16"/>
  <c r="S250" i="16"/>
  <c r="R250" i="16"/>
  <c r="Q250" i="16"/>
  <c r="P250" i="16"/>
  <c r="V249" i="16"/>
  <c r="U249" i="16"/>
  <c r="T249" i="16"/>
  <c r="S249" i="16"/>
  <c r="R249" i="16"/>
  <c r="Q249" i="16"/>
  <c r="P249" i="16"/>
  <c r="V248" i="16"/>
  <c r="U248" i="16"/>
  <c r="T248" i="16"/>
  <c r="S248" i="16"/>
  <c r="R248" i="16"/>
  <c r="Q248" i="16"/>
  <c r="P248" i="16"/>
  <c r="V247" i="16"/>
  <c r="U247" i="16"/>
  <c r="T247" i="16"/>
  <c r="S247" i="16"/>
  <c r="R247" i="16"/>
  <c r="Q247" i="16"/>
  <c r="P247" i="16"/>
  <c r="V246" i="16"/>
  <c r="U246" i="16"/>
  <c r="T246" i="16"/>
  <c r="S246" i="16"/>
  <c r="R246" i="16"/>
  <c r="Q246" i="16"/>
  <c r="P246" i="16"/>
  <c r="V245" i="16"/>
  <c r="U245" i="16"/>
  <c r="T245" i="16"/>
  <c r="S245" i="16"/>
  <c r="R245" i="16"/>
  <c r="Q245" i="16"/>
  <c r="P245" i="16"/>
  <c r="V244" i="16"/>
  <c r="U244" i="16"/>
  <c r="T244" i="16"/>
  <c r="S244" i="16"/>
  <c r="R244" i="16"/>
  <c r="Q244" i="16"/>
  <c r="P244" i="16"/>
  <c r="V243" i="16"/>
  <c r="U243" i="16"/>
  <c r="T243" i="16"/>
  <c r="S243" i="16"/>
  <c r="R243" i="16"/>
  <c r="Q243" i="16"/>
  <c r="P243" i="16"/>
  <c r="V242" i="16"/>
  <c r="U242" i="16"/>
  <c r="T242" i="16"/>
  <c r="S242" i="16"/>
  <c r="R242" i="16"/>
  <c r="Q242" i="16"/>
  <c r="P242" i="16"/>
  <c r="V241" i="16"/>
  <c r="U241" i="16"/>
  <c r="T241" i="16"/>
  <c r="S241" i="16"/>
  <c r="R241" i="16"/>
  <c r="Q241" i="16"/>
  <c r="P241" i="16"/>
  <c r="V240" i="16"/>
  <c r="U240" i="16"/>
  <c r="T240" i="16"/>
  <c r="S240" i="16"/>
  <c r="R240" i="16"/>
  <c r="Q240" i="16"/>
  <c r="P240" i="16"/>
  <c r="V239" i="16"/>
  <c r="U239" i="16"/>
  <c r="T239" i="16"/>
  <c r="S239" i="16"/>
  <c r="R239" i="16"/>
  <c r="Q239" i="16"/>
  <c r="P239" i="16"/>
  <c r="V238" i="16"/>
  <c r="U238" i="16"/>
  <c r="T238" i="16"/>
  <c r="S238" i="16"/>
  <c r="R238" i="16"/>
  <c r="Q238" i="16"/>
  <c r="P238" i="16"/>
  <c r="V237" i="16"/>
  <c r="U237" i="16"/>
  <c r="T237" i="16"/>
  <c r="S237" i="16"/>
  <c r="R237" i="16"/>
  <c r="Q237" i="16"/>
  <c r="P237" i="16"/>
  <c r="V236" i="16"/>
  <c r="U236" i="16"/>
  <c r="T236" i="16"/>
  <c r="S236" i="16"/>
  <c r="R236" i="16"/>
  <c r="Q236" i="16"/>
  <c r="P236" i="16"/>
  <c r="V235" i="16"/>
  <c r="U235" i="16"/>
  <c r="T235" i="16"/>
  <c r="S235" i="16"/>
  <c r="R235" i="16"/>
  <c r="Q235" i="16"/>
  <c r="P235" i="16"/>
  <c r="V234" i="16"/>
  <c r="U234" i="16"/>
  <c r="T234" i="16"/>
  <c r="S234" i="16"/>
  <c r="R234" i="16"/>
  <c r="Q234" i="16"/>
  <c r="P234" i="16"/>
  <c r="V233" i="16"/>
  <c r="U233" i="16"/>
  <c r="T233" i="16"/>
  <c r="S233" i="16"/>
  <c r="R233" i="16"/>
  <c r="Q233" i="16"/>
  <c r="P233" i="16"/>
  <c r="V232" i="16"/>
  <c r="U232" i="16"/>
  <c r="T232" i="16"/>
  <c r="S232" i="16"/>
  <c r="R232" i="16"/>
  <c r="Q232" i="16"/>
  <c r="P232" i="16"/>
  <c r="V231" i="16"/>
  <c r="U231" i="16"/>
  <c r="T231" i="16"/>
  <c r="S231" i="16"/>
  <c r="R231" i="16"/>
  <c r="Q231" i="16"/>
  <c r="P231" i="16"/>
  <c r="V230" i="16"/>
  <c r="U230" i="16"/>
  <c r="T230" i="16"/>
  <c r="S230" i="16"/>
  <c r="R230" i="16"/>
  <c r="Q230" i="16"/>
  <c r="P230" i="16"/>
  <c r="V229" i="16"/>
  <c r="U229" i="16"/>
  <c r="T229" i="16"/>
  <c r="S229" i="16"/>
  <c r="R229" i="16"/>
  <c r="Q229" i="16"/>
  <c r="P229" i="16"/>
  <c r="V228" i="16"/>
  <c r="U228" i="16"/>
  <c r="T228" i="16"/>
  <c r="S228" i="16"/>
  <c r="R228" i="16"/>
  <c r="Q228" i="16"/>
  <c r="P228" i="16"/>
  <c r="V227" i="16"/>
  <c r="U227" i="16"/>
  <c r="T227" i="16"/>
  <c r="S227" i="16"/>
  <c r="R227" i="16"/>
  <c r="Q227" i="16"/>
  <c r="P227" i="16"/>
  <c r="V226" i="16"/>
  <c r="U226" i="16"/>
  <c r="T226" i="16"/>
  <c r="S226" i="16"/>
  <c r="R226" i="16"/>
  <c r="Q226" i="16"/>
  <c r="P226" i="16"/>
  <c r="V225" i="16"/>
  <c r="U225" i="16"/>
  <c r="T225" i="16"/>
  <c r="S225" i="16"/>
  <c r="R225" i="16"/>
  <c r="Q225" i="16"/>
  <c r="P225" i="16"/>
  <c r="V224" i="16"/>
  <c r="U224" i="16"/>
  <c r="T224" i="16"/>
  <c r="S224" i="16"/>
  <c r="R224" i="16"/>
  <c r="Q224" i="16"/>
  <c r="P224" i="16"/>
  <c r="V223" i="16"/>
  <c r="U223" i="16"/>
  <c r="T223" i="16"/>
  <c r="S223" i="16"/>
  <c r="R223" i="16"/>
  <c r="Q223" i="16"/>
  <c r="P223" i="16"/>
  <c r="V222" i="16"/>
  <c r="U222" i="16"/>
  <c r="T222" i="16"/>
  <c r="S222" i="16"/>
  <c r="R222" i="16"/>
  <c r="Q222" i="16"/>
  <c r="P222" i="16"/>
  <c r="V221" i="16"/>
  <c r="U221" i="16"/>
  <c r="T221" i="16"/>
  <c r="S221" i="16"/>
  <c r="R221" i="16"/>
  <c r="Q221" i="16"/>
  <c r="P221" i="16"/>
  <c r="V220" i="16"/>
  <c r="U220" i="16"/>
  <c r="T220" i="16"/>
  <c r="S220" i="16"/>
  <c r="R220" i="16"/>
  <c r="Q220" i="16"/>
  <c r="P220" i="16"/>
  <c r="V219" i="16"/>
  <c r="U219" i="16"/>
  <c r="T219" i="16"/>
  <c r="S219" i="16"/>
  <c r="R219" i="16"/>
  <c r="Q219" i="16"/>
  <c r="P219" i="16"/>
  <c r="V218" i="16"/>
  <c r="U218" i="16"/>
  <c r="T218" i="16"/>
  <c r="S218" i="16"/>
  <c r="R218" i="16"/>
  <c r="Q218" i="16"/>
  <c r="P218" i="16"/>
  <c r="V217" i="16"/>
  <c r="U217" i="16"/>
  <c r="T217" i="16"/>
  <c r="S217" i="16"/>
  <c r="R217" i="16"/>
  <c r="Q217" i="16"/>
  <c r="P217" i="16"/>
  <c r="V216" i="16"/>
  <c r="U216" i="16"/>
  <c r="T216" i="16"/>
  <c r="S216" i="16"/>
  <c r="R216" i="16"/>
  <c r="Q216" i="16"/>
  <c r="P216" i="16"/>
  <c r="V215" i="16"/>
  <c r="U215" i="16"/>
  <c r="T215" i="16"/>
  <c r="S215" i="16"/>
  <c r="R215" i="16"/>
  <c r="Q215" i="16"/>
  <c r="P215" i="16"/>
  <c r="V214" i="16"/>
  <c r="U214" i="16"/>
  <c r="T214" i="16"/>
  <c r="S214" i="16"/>
  <c r="R214" i="16"/>
  <c r="Q214" i="16"/>
  <c r="P214" i="16"/>
  <c r="V213" i="16"/>
  <c r="U213" i="16"/>
  <c r="T213" i="16"/>
  <c r="S213" i="16"/>
  <c r="R213" i="16"/>
  <c r="Q213" i="16"/>
  <c r="P213" i="16"/>
  <c r="V212" i="16"/>
  <c r="U212" i="16"/>
  <c r="T212" i="16"/>
  <c r="S212" i="16"/>
  <c r="R212" i="16"/>
  <c r="Q212" i="16"/>
  <c r="P212" i="16"/>
  <c r="V211" i="16"/>
  <c r="U211" i="16"/>
  <c r="T211" i="16"/>
  <c r="S211" i="16"/>
  <c r="R211" i="16"/>
  <c r="Q211" i="16"/>
  <c r="P211" i="16"/>
  <c r="V210" i="16"/>
  <c r="U210" i="16"/>
  <c r="T210" i="16"/>
  <c r="S210" i="16"/>
  <c r="R210" i="16"/>
  <c r="Q210" i="16"/>
  <c r="P210" i="16"/>
  <c r="V209" i="16"/>
  <c r="U209" i="16"/>
  <c r="T209" i="16"/>
  <c r="S209" i="16"/>
  <c r="R209" i="16"/>
  <c r="Q209" i="16"/>
  <c r="P209" i="16"/>
  <c r="V208" i="16"/>
  <c r="U208" i="16"/>
  <c r="T208" i="16"/>
  <c r="S208" i="16"/>
  <c r="R208" i="16"/>
  <c r="Q208" i="16"/>
  <c r="P208" i="16"/>
  <c r="V207" i="16"/>
  <c r="U207" i="16"/>
  <c r="T207" i="16"/>
  <c r="S207" i="16"/>
  <c r="R207" i="16"/>
  <c r="Q207" i="16"/>
  <c r="P207" i="16"/>
  <c r="V206" i="16"/>
  <c r="U206" i="16"/>
  <c r="T206" i="16"/>
  <c r="S206" i="16"/>
  <c r="R206" i="16"/>
  <c r="Q206" i="16"/>
  <c r="P206" i="16"/>
  <c r="V205" i="16"/>
  <c r="U205" i="16"/>
  <c r="T205" i="16"/>
  <c r="S205" i="16"/>
  <c r="R205" i="16"/>
  <c r="Q205" i="16"/>
  <c r="P205" i="16"/>
  <c r="V204" i="16"/>
  <c r="U204" i="16"/>
  <c r="T204" i="16"/>
  <c r="S204" i="16"/>
  <c r="R204" i="16"/>
  <c r="Q204" i="16"/>
  <c r="P204" i="16"/>
  <c r="V203" i="16"/>
  <c r="U203" i="16"/>
  <c r="T203" i="16"/>
  <c r="S203" i="16"/>
  <c r="R203" i="16"/>
  <c r="Q203" i="16"/>
  <c r="P203" i="16"/>
  <c r="V202" i="16"/>
  <c r="U202" i="16"/>
  <c r="T202" i="16"/>
  <c r="S202" i="16"/>
  <c r="R202" i="16"/>
  <c r="Q202" i="16"/>
  <c r="P202" i="16"/>
  <c r="V201" i="16"/>
  <c r="U201" i="16"/>
  <c r="T201" i="16"/>
  <c r="S201" i="16"/>
  <c r="R201" i="16"/>
  <c r="Q201" i="16"/>
  <c r="P201" i="16"/>
  <c r="V200" i="16"/>
  <c r="U200" i="16"/>
  <c r="T200" i="16"/>
  <c r="S200" i="16"/>
  <c r="R200" i="16"/>
  <c r="Q200" i="16"/>
  <c r="P200" i="16"/>
  <c r="V199" i="16"/>
  <c r="U199" i="16"/>
  <c r="T199" i="16"/>
  <c r="S199" i="16"/>
  <c r="R199" i="16"/>
  <c r="Q199" i="16"/>
  <c r="P199" i="16"/>
  <c r="V198" i="16"/>
  <c r="U198" i="16"/>
  <c r="T198" i="16"/>
  <c r="S198" i="16"/>
  <c r="R198" i="16"/>
  <c r="Q198" i="16"/>
  <c r="P198" i="16"/>
  <c r="V197" i="16"/>
  <c r="U197" i="16"/>
  <c r="T197" i="16"/>
  <c r="S197" i="16"/>
  <c r="R197" i="16"/>
  <c r="Q197" i="16"/>
  <c r="P197" i="16"/>
  <c r="V196" i="16"/>
  <c r="U196" i="16"/>
  <c r="T196" i="16"/>
  <c r="S196" i="16"/>
  <c r="R196" i="16"/>
  <c r="Q196" i="16"/>
  <c r="P196" i="16"/>
  <c r="V195" i="16"/>
  <c r="U195" i="16"/>
  <c r="T195" i="16"/>
  <c r="S195" i="16"/>
  <c r="R195" i="16"/>
  <c r="Q195" i="16"/>
  <c r="P195" i="16"/>
  <c r="V194" i="16"/>
  <c r="U194" i="16"/>
  <c r="T194" i="16"/>
  <c r="S194" i="16"/>
  <c r="R194" i="16"/>
  <c r="Q194" i="16"/>
  <c r="P194" i="16"/>
  <c r="V193" i="16"/>
  <c r="U193" i="16"/>
  <c r="T193" i="16"/>
  <c r="S193" i="16"/>
  <c r="R193" i="16"/>
  <c r="Q193" i="16"/>
  <c r="P193" i="16"/>
  <c r="V192" i="16"/>
  <c r="U192" i="16"/>
  <c r="T192" i="16"/>
  <c r="S192" i="16"/>
  <c r="R192" i="16"/>
  <c r="Q192" i="16"/>
  <c r="P192" i="16"/>
  <c r="V191" i="16"/>
  <c r="U191" i="16"/>
  <c r="T191" i="16"/>
  <c r="S191" i="16"/>
  <c r="R191" i="16"/>
  <c r="Q191" i="16"/>
  <c r="P191" i="16"/>
  <c r="V190" i="16"/>
  <c r="U190" i="16"/>
  <c r="T190" i="16"/>
  <c r="S190" i="16"/>
  <c r="R190" i="16"/>
  <c r="Q190" i="16"/>
  <c r="P190" i="16"/>
  <c r="V189" i="16"/>
  <c r="U189" i="16"/>
  <c r="T189" i="16"/>
  <c r="S189" i="16"/>
  <c r="R189" i="16"/>
  <c r="Q189" i="16"/>
  <c r="P189" i="16"/>
  <c r="V188" i="16"/>
  <c r="U188" i="16"/>
  <c r="T188" i="16"/>
  <c r="S188" i="16"/>
  <c r="R188" i="16"/>
  <c r="Q188" i="16"/>
  <c r="P188" i="16"/>
  <c r="V187" i="16"/>
  <c r="U187" i="16"/>
  <c r="T187" i="16"/>
  <c r="S187" i="16"/>
  <c r="R187" i="16"/>
  <c r="Q187" i="16"/>
  <c r="P187" i="16"/>
  <c r="V186" i="16"/>
  <c r="U186" i="16"/>
  <c r="T186" i="16"/>
  <c r="S186" i="16"/>
  <c r="R186" i="16"/>
  <c r="Q186" i="16"/>
  <c r="P186" i="16"/>
  <c r="V185" i="16"/>
  <c r="U185" i="16"/>
  <c r="T185" i="16"/>
  <c r="S185" i="16"/>
  <c r="R185" i="16"/>
  <c r="Q185" i="16"/>
  <c r="P185" i="16"/>
  <c r="V184" i="16"/>
  <c r="U184" i="16"/>
  <c r="T184" i="16"/>
  <c r="S184" i="16"/>
  <c r="R184" i="16"/>
  <c r="Q184" i="16"/>
  <c r="P184" i="16"/>
  <c r="V183" i="16"/>
  <c r="U183" i="16"/>
  <c r="T183" i="16"/>
  <c r="S183" i="16"/>
  <c r="R183" i="16"/>
  <c r="Q183" i="16"/>
  <c r="P183" i="16"/>
  <c r="V182" i="16"/>
  <c r="U182" i="16"/>
  <c r="T182" i="16"/>
  <c r="S182" i="16"/>
  <c r="R182" i="16"/>
  <c r="Q182" i="16"/>
  <c r="P182" i="16"/>
  <c r="V181" i="16"/>
  <c r="U181" i="16"/>
  <c r="T181" i="16"/>
  <c r="S181" i="16"/>
  <c r="R181" i="16"/>
  <c r="Q181" i="16"/>
  <c r="P181" i="16"/>
  <c r="V180" i="16"/>
  <c r="U180" i="16"/>
  <c r="T180" i="16"/>
  <c r="S180" i="16"/>
  <c r="R180" i="16"/>
  <c r="Q180" i="16"/>
  <c r="P180" i="16"/>
  <c r="V179" i="16"/>
  <c r="U179" i="16"/>
  <c r="T179" i="16"/>
  <c r="S179" i="16"/>
  <c r="R179" i="16"/>
  <c r="Q179" i="16"/>
  <c r="P179" i="16"/>
  <c r="V178" i="16"/>
  <c r="U178" i="16"/>
  <c r="T178" i="16"/>
  <c r="S178" i="16"/>
  <c r="R178" i="16"/>
  <c r="Q178" i="16"/>
  <c r="P178" i="16"/>
  <c r="V177" i="16"/>
  <c r="U177" i="16"/>
  <c r="T177" i="16"/>
  <c r="S177" i="16"/>
  <c r="R177" i="16"/>
  <c r="Q177" i="16"/>
  <c r="P177" i="16"/>
  <c r="V176" i="16"/>
  <c r="U176" i="16"/>
  <c r="T176" i="16"/>
  <c r="S176" i="16"/>
  <c r="R176" i="16"/>
  <c r="Q176" i="16"/>
  <c r="P176" i="16"/>
  <c r="V175" i="16"/>
  <c r="U175" i="16"/>
  <c r="T175" i="16"/>
  <c r="S175" i="16"/>
  <c r="R175" i="16"/>
  <c r="Q175" i="16"/>
  <c r="P175" i="16"/>
  <c r="V174" i="16"/>
  <c r="U174" i="16"/>
  <c r="T174" i="16"/>
  <c r="S174" i="16"/>
  <c r="R174" i="16"/>
  <c r="Q174" i="16"/>
  <c r="P174" i="16"/>
  <c r="V173" i="16"/>
  <c r="U173" i="16"/>
  <c r="T173" i="16"/>
  <c r="S173" i="16"/>
  <c r="R173" i="16"/>
  <c r="Q173" i="16"/>
  <c r="P173" i="16"/>
  <c r="V172" i="16"/>
  <c r="U172" i="16"/>
  <c r="T172" i="16"/>
  <c r="S172" i="16"/>
  <c r="R172" i="16"/>
  <c r="Q172" i="16"/>
  <c r="P172" i="16"/>
  <c r="V171" i="16"/>
  <c r="U171" i="16"/>
  <c r="T171" i="16"/>
  <c r="S171" i="16"/>
  <c r="R171" i="16"/>
  <c r="Q171" i="16"/>
  <c r="P171" i="16"/>
  <c r="V170" i="16"/>
  <c r="U170" i="16"/>
  <c r="T170" i="16"/>
  <c r="S170" i="16"/>
  <c r="R170" i="16"/>
  <c r="Q170" i="16"/>
  <c r="P170" i="16"/>
  <c r="V169" i="16"/>
  <c r="U169" i="16"/>
  <c r="T169" i="16"/>
  <c r="S169" i="16"/>
  <c r="R169" i="16"/>
  <c r="Q169" i="16"/>
  <c r="P169" i="16"/>
  <c r="V168" i="16"/>
  <c r="U168" i="16"/>
  <c r="T168" i="16"/>
  <c r="S168" i="16"/>
  <c r="R168" i="16"/>
  <c r="Q168" i="16"/>
  <c r="P168" i="16"/>
  <c r="V167" i="16"/>
  <c r="U167" i="16"/>
  <c r="T167" i="16"/>
  <c r="S167" i="16"/>
  <c r="R167" i="16"/>
  <c r="Q167" i="16"/>
  <c r="P167" i="16"/>
  <c r="V166" i="16"/>
  <c r="U166" i="16"/>
  <c r="T166" i="16"/>
  <c r="S166" i="16"/>
  <c r="R166" i="16"/>
  <c r="Q166" i="16"/>
  <c r="P166" i="16"/>
  <c r="V165" i="16"/>
  <c r="U165" i="16"/>
  <c r="T165" i="16"/>
  <c r="S165" i="16"/>
  <c r="R165" i="16"/>
  <c r="Q165" i="16"/>
  <c r="P165" i="16"/>
  <c r="V164" i="16"/>
  <c r="U164" i="16"/>
  <c r="T164" i="16"/>
  <c r="S164" i="16"/>
  <c r="R164" i="16"/>
  <c r="Q164" i="16"/>
  <c r="P164" i="16"/>
  <c r="V163" i="16"/>
  <c r="U163" i="16"/>
  <c r="T163" i="16"/>
  <c r="S163" i="16"/>
  <c r="R163" i="16"/>
  <c r="Q163" i="16"/>
  <c r="P163" i="16"/>
  <c r="V162" i="16"/>
  <c r="U162" i="16"/>
  <c r="T162" i="16"/>
  <c r="S162" i="16"/>
  <c r="R162" i="16"/>
  <c r="Q162" i="16"/>
  <c r="P162" i="16"/>
  <c r="V161" i="16"/>
  <c r="U161" i="16"/>
  <c r="T161" i="16"/>
  <c r="S161" i="16"/>
  <c r="R161" i="16"/>
  <c r="Q161" i="16"/>
  <c r="P161" i="16"/>
  <c r="V160" i="16"/>
  <c r="U160" i="16"/>
  <c r="T160" i="16"/>
  <c r="S160" i="16"/>
  <c r="R160" i="16"/>
  <c r="Q160" i="16"/>
  <c r="P160" i="16"/>
  <c r="V159" i="16"/>
  <c r="U159" i="16"/>
  <c r="T159" i="16"/>
  <c r="S159" i="16"/>
  <c r="R159" i="16"/>
  <c r="Q159" i="16"/>
  <c r="P159" i="16"/>
  <c r="V158" i="16"/>
  <c r="U158" i="16"/>
  <c r="T158" i="16"/>
  <c r="S158" i="16"/>
  <c r="R158" i="16"/>
  <c r="Q158" i="16"/>
  <c r="P158" i="16"/>
  <c r="V157" i="16"/>
  <c r="U157" i="16"/>
  <c r="T157" i="16"/>
  <c r="S157" i="16"/>
  <c r="R157" i="16"/>
  <c r="Q157" i="16"/>
  <c r="P157" i="16"/>
  <c r="V156" i="16"/>
  <c r="U156" i="16"/>
  <c r="T156" i="16"/>
  <c r="S156" i="16"/>
  <c r="R156" i="16"/>
  <c r="Q156" i="16"/>
  <c r="P156" i="16"/>
  <c r="V155" i="16"/>
  <c r="U155" i="16"/>
  <c r="T155" i="16"/>
  <c r="S155" i="16"/>
  <c r="R155" i="16"/>
  <c r="Q155" i="16"/>
  <c r="P155" i="16"/>
  <c r="V154" i="16"/>
  <c r="U154" i="16"/>
  <c r="T154" i="16"/>
  <c r="S154" i="16"/>
  <c r="R154" i="16"/>
  <c r="Q154" i="16"/>
  <c r="P154" i="16"/>
  <c r="V153" i="16"/>
  <c r="U153" i="16"/>
  <c r="T153" i="16"/>
  <c r="S153" i="16"/>
  <c r="R153" i="16"/>
  <c r="Q153" i="16"/>
  <c r="P153" i="16"/>
  <c r="V152" i="16"/>
  <c r="U152" i="16"/>
  <c r="T152" i="16"/>
  <c r="S152" i="16"/>
  <c r="R152" i="16"/>
  <c r="Q152" i="16"/>
  <c r="P152" i="16"/>
  <c r="V151" i="16"/>
  <c r="U151" i="16"/>
  <c r="T151" i="16"/>
  <c r="S151" i="16"/>
  <c r="R151" i="16"/>
  <c r="Q151" i="16"/>
  <c r="P151" i="16"/>
  <c r="V150" i="16"/>
  <c r="U150" i="16"/>
  <c r="T150" i="16"/>
  <c r="S150" i="16"/>
  <c r="R150" i="16"/>
  <c r="Q150" i="16"/>
  <c r="P150" i="16"/>
  <c r="V149" i="16"/>
  <c r="U149" i="16"/>
  <c r="T149" i="16"/>
  <c r="S149" i="16"/>
  <c r="R149" i="16"/>
  <c r="Q149" i="16"/>
  <c r="P149" i="16"/>
  <c r="V148" i="16"/>
  <c r="U148" i="16"/>
  <c r="T148" i="16"/>
  <c r="S148" i="16"/>
  <c r="R148" i="16"/>
  <c r="Q148" i="16"/>
  <c r="P148" i="16"/>
  <c r="V147" i="16"/>
  <c r="U147" i="16"/>
  <c r="T147" i="16"/>
  <c r="S147" i="16"/>
  <c r="R147" i="16"/>
  <c r="Q147" i="16"/>
  <c r="P147" i="16"/>
  <c r="V146" i="16"/>
  <c r="U146" i="16"/>
  <c r="T146" i="16"/>
  <c r="S146" i="16"/>
  <c r="R146" i="16"/>
  <c r="Q146" i="16"/>
  <c r="P146" i="16"/>
  <c r="V145" i="16"/>
  <c r="U145" i="16"/>
  <c r="T145" i="16"/>
  <c r="S145" i="16"/>
  <c r="R145" i="16"/>
  <c r="Q145" i="16"/>
  <c r="P145" i="16"/>
  <c r="V144" i="16"/>
  <c r="U144" i="16"/>
  <c r="T144" i="16"/>
  <c r="S144" i="16"/>
  <c r="R144" i="16"/>
  <c r="Q144" i="16"/>
  <c r="P144" i="16"/>
  <c r="V143" i="16"/>
  <c r="U143" i="16"/>
  <c r="T143" i="16"/>
  <c r="S143" i="16"/>
  <c r="R143" i="16"/>
  <c r="Q143" i="16"/>
  <c r="P143" i="16"/>
  <c r="V142" i="16"/>
  <c r="U142" i="16"/>
  <c r="T142" i="16"/>
  <c r="S142" i="16"/>
  <c r="R142" i="16"/>
  <c r="Q142" i="16"/>
  <c r="P142" i="16"/>
  <c r="V141" i="16"/>
  <c r="U141" i="16"/>
  <c r="T141" i="16"/>
  <c r="S141" i="16"/>
  <c r="R141" i="16"/>
  <c r="Q141" i="16"/>
  <c r="P141" i="16"/>
  <c r="V140" i="16"/>
  <c r="U140" i="16"/>
  <c r="T140" i="16"/>
  <c r="S140" i="16"/>
  <c r="R140" i="16"/>
  <c r="Q140" i="16"/>
  <c r="P140" i="16"/>
  <c r="V139" i="16"/>
  <c r="U139" i="16"/>
  <c r="T139" i="16"/>
  <c r="S139" i="16"/>
  <c r="R139" i="16"/>
  <c r="Q139" i="16"/>
  <c r="P139" i="16"/>
  <c r="V138" i="16"/>
  <c r="U138" i="16"/>
  <c r="T138" i="16"/>
  <c r="S138" i="16"/>
  <c r="R138" i="16"/>
  <c r="Q138" i="16"/>
  <c r="P138" i="16"/>
  <c r="V137" i="16"/>
  <c r="U137" i="16"/>
  <c r="T137" i="16"/>
  <c r="S137" i="16"/>
  <c r="R137" i="16"/>
  <c r="Q137" i="16"/>
  <c r="P137" i="16"/>
  <c r="V136" i="16"/>
  <c r="U136" i="16"/>
  <c r="T136" i="16"/>
  <c r="S136" i="16"/>
  <c r="R136" i="16"/>
  <c r="Q136" i="16"/>
  <c r="P136" i="16"/>
  <c r="V135" i="16"/>
  <c r="U135" i="16"/>
  <c r="T135" i="16"/>
  <c r="S135" i="16"/>
  <c r="R135" i="16"/>
  <c r="Q135" i="16"/>
  <c r="P135" i="16"/>
  <c r="V134" i="16"/>
  <c r="U134" i="16"/>
  <c r="T134" i="16"/>
  <c r="S134" i="16"/>
  <c r="R134" i="16"/>
  <c r="Q134" i="16"/>
  <c r="P134" i="16"/>
  <c r="V133" i="16"/>
  <c r="U133" i="16"/>
  <c r="T133" i="16"/>
  <c r="S133" i="16"/>
  <c r="R133" i="16"/>
  <c r="Q133" i="16"/>
  <c r="P133" i="16"/>
  <c r="V132" i="16"/>
  <c r="U132" i="16"/>
  <c r="T132" i="16"/>
  <c r="S132" i="16"/>
  <c r="R132" i="16"/>
  <c r="Q132" i="16"/>
  <c r="P132" i="16"/>
  <c r="V131" i="16"/>
  <c r="U131" i="16"/>
  <c r="T131" i="16"/>
  <c r="S131" i="16"/>
  <c r="R131" i="16"/>
  <c r="Q131" i="16"/>
  <c r="P131" i="16"/>
  <c r="V130" i="16"/>
  <c r="U130" i="16"/>
  <c r="T130" i="16"/>
  <c r="S130" i="16"/>
  <c r="R130" i="16"/>
  <c r="Q130" i="16"/>
  <c r="P130" i="16"/>
  <c r="V129" i="16"/>
  <c r="U129" i="16"/>
  <c r="T129" i="16"/>
  <c r="S129" i="16"/>
  <c r="R129" i="16"/>
  <c r="Q129" i="16"/>
  <c r="P129" i="16"/>
  <c r="V128" i="16"/>
  <c r="U128" i="16"/>
  <c r="T128" i="16"/>
  <c r="S128" i="16"/>
  <c r="R128" i="16"/>
  <c r="Q128" i="16"/>
  <c r="P128" i="16"/>
  <c r="V127" i="16"/>
  <c r="U127" i="16"/>
  <c r="T127" i="16"/>
  <c r="S127" i="16"/>
  <c r="R127" i="16"/>
  <c r="Q127" i="16"/>
  <c r="P127" i="16"/>
  <c r="V126" i="16"/>
  <c r="U126" i="16"/>
  <c r="T126" i="16"/>
  <c r="S126" i="16"/>
  <c r="R126" i="16"/>
  <c r="Q126" i="16"/>
  <c r="P126" i="16"/>
  <c r="V125" i="16"/>
  <c r="U125" i="16"/>
  <c r="T125" i="16"/>
  <c r="S125" i="16"/>
  <c r="R125" i="16"/>
  <c r="Q125" i="16"/>
  <c r="P125" i="16"/>
  <c r="V124" i="16"/>
  <c r="U124" i="16"/>
  <c r="T124" i="16"/>
  <c r="S124" i="16"/>
  <c r="R124" i="16"/>
  <c r="Q124" i="16"/>
  <c r="P124" i="16"/>
  <c r="V123" i="16"/>
  <c r="U123" i="16"/>
  <c r="T123" i="16"/>
  <c r="S123" i="16"/>
  <c r="R123" i="16"/>
  <c r="Q123" i="16"/>
  <c r="P123" i="16"/>
  <c r="V122" i="16"/>
  <c r="U122" i="16"/>
  <c r="T122" i="16"/>
  <c r="S122" i="16"/>
  <c r="R122" i="16"/>
  <c r="Q122" i="16"/>
  <c r="P122" i="16"/>
  <c r="V121" i="16"/>
  <c r="U121" i="16"/>
  <c r="T121" i="16"/>
  <c r="S121" i="16"/>
  <c r="R121" i="16"/>
  <c r="Q121" i="16"/>
  <c r="P121" i="16"/>
  <c r="V120" i="16"/>
  <c r="U120" i="16"/>
  <c r="T120" i="16"/>
  <c r="S120" i="16"/>
  <c r="R120" i="16"/>
  <c r="Q120" i="16"/>
  <c r="P120" i="16"/>
  <c r="V119" i="16"/>
  <c r="U119" i="16"/>
  <c r="T119" i="16"/>
  <c r="S119" i="16"/>
  <c r="R119" i="16"/>
  <c r="Q119" i="16"/>
  <c r="P119" i="16"/>
  <c r="V118" i="16"/>
  <c r="U118" i="16"/>
  <c r="T118" i="16"/>
  <c r="S118" i="16"/>
  <c r="R118" i="16"/>
  <c r="Q118" i="16"/>
  <c r="P118" i="16"/>
  <c r="V117" i="16"/>
  <c r="U117" i="16"/>
  <c r="T117" i="16"/>
  <c r="S117" i="16"/>
  <c r="R117" i="16"/>
  <c r="Q117" i="16"/>
  <c r="P117" i="16"/>
  <c r="V116" i="16"/>
  <c r="U116" i="16"/>
  <c r="T116" i="16"/>
  <c r="S116" i="16"/>
  <c r="R116" i="16"/>
  <c r="Q116" i="16"/>
  <c r="P116" i="16"/>
  <c r="V115" i="16"/>
  <c r="U115" i="16"/>
  <c r="T115" i="16"/>
  <c r="S115" i="16"/>
  <c r="R115" i="16"/>
  <c r="Q115" i="16"/>
  <c r="P115" i="16"/>
  <c r="V114" i="16"/>
  <c r="U114" i="16"/>
  <c r="T114" i="16"/>
  <c r="S114" i="16"/>
  <c r="R114" i="16"/>
  <c r="Q114" i="16"/>
  <c r="P114" i="16"/>
  <c r="V113" i="16"/>
  <c r="U113" i="16"/>
  <c r="T113" i="16"/>
  <c r="S113" i="16"/>
  <c r="R113" i="16"/>
  <c r="Q113" i="16"/>
  <c r="P113" i="16"/>
  <c r="V112" i="16"/>
  <c r="U112" i="16"/>
  <c r="T112" i="16"/>
  <c r="S112" i="16"/>
  <c r="R112" i="16"/>
  <c r="Q112" i="16"/>
  <c r="P112" i="16"/>
  <c r="V111" i="16"/>
  <c r="U111" i="16"/>
  <c r="T111" i="16"/>
  <c r="S111" i="16"/>
  <c r="R111" i="16"/>
  <c r="Q111" i="16"/>
  <c r="P111" i="16"/>
  <c r="V110" i="16"/>
  <c r="U110" i="16"/>
  <c r="T110" i="16"/>
  <c r="S110" i="16"/>
  <c r="R110" i="16"/>
  <c r="Q110" i="16"/>
  <c r="P110" i="16"/>
  <c r="V109" i="16"/>
  <c r="U109" i="16"/>
  <c r="T109" i="16"/>
  <c r="S109" i="16"/>
  <c r="R109" i="16"/>
  <c r="Q109" i="16"/>
  <c r="P109" i="16"/>
  <c r="V108" i="16"/>
  <c r="U108" i="16"/>
  <c r="T108" i="16"/>
  <c r="S108" i="16"/>
  <c r="R108" i="16"/>
  <c r="Q108" i="16"/>
  <c r="P108" i="16"/>
  <c r="V107" i="16"/>
  <c r="U107" i="16"/>
  <c r="T107" i="16"/>
  <c r="S107" i="16"/>
  <c r="R107" i="16"/>
  <c r="Q107" i="16"/>
  <c r="P107" i="16"/>
  <c r="V106" i="16"/>
  <c r="U106" i="16"/>
  <c r="T106" i="16"/>
  <c r="S106" i="16"/>
  <c r="R106" i="16"/>
  <c r="Q106" i="16"/>
  <c r="P106" i="16"/>
  <c r="V105" i="16"/>
  <c r="U105" i="16"/>
  <c r="T105" i="16"/>
  <c r="S105" i="16"/>
  <c r="R105" i="16"/>
  <c r="Q105" i="16"/>
  <c r="P105" i="16"/>
  <c r="V104" i="16"/>
  <c r="U104" i="16"/>
  <c r="T104" i="16"/>
  <c r="S104" i="16"/>
  <c r="R104" i="16"/>
  <c r="Q104" i="16"/>
  <c r="P104" i="16"/>
  <c r="V103" i="16"/>
  <c r="U103" i="16"/>
  <c r="T103" i="16"/>
  <c r="S103" i="16"/>
  <c r="R103" i="16"/>
  <c r="Q103" i="16"/>
  <c r="P103" i="16"/>
  <c r="V102" i="16"/>
  <c r="U102" i="16"/>
  <c r="T102" i="16"/>
  <c r="S102" i="16"/>
  <c r="R102" i="16"/>
  <c r="Q102" i="16"/>
  <c r="P102" i="16"/>
  <c r="V101" i="16"/>
  <c r="U101" i="16"/>
  <c r="T101" i="16"/>
  <c r="S101" i="16"/>
  <c r="R101" i="16"/>
  <c r="Q101" i="16"/>
  <c r="P101" i="16"/>
  <c r="V100" i="16"/>
  <c r="U100" i="16"/>
  <c r="T100" i="16"/>
  <c r="S100" i="16"/>
  <c r="R100" i="16"/>
  <c r="Q100" i="16"/>
  <c r="P100" i="16"/>
  <c r="V99" i="16"/>
  <c r="U99" i="16"/>
  <c r="T99" i="16"/>
  <c r="S99" i="16"/>
  <c r="R99" i="16"/>
  <c r="Q99" i="16"/>
  <c r="P99" i="16"/>
  <c r="V98" i="16"/>
  <c r="U98" i="16"/>
  <c r="T98" i="16"/>
  <c r="S98" i="16"/>
  <c r="R98" i="16"/>
  <c r="Q98" i="16"/>
  <c r="P98" i="16"/>
  <c r="V97" i="16"/>
  <c r="U97" i="16"/>
  <c r="T97" i="16"/>
  <c r="S97" i="16"/>
  <c r="R97" i="16"/>
  <c r="Q97" i="16"/>
  <c r="P97" i="16"/>
  <c r="V96" i="16"/>
  <c r="U96" i="16"/>
  <c r="T96" i="16"/>
  <c r="S96" i="16"/>
  <c r="R96" i="16"/>
  <c r="Q96" i="16"/>
  <c r="P96" i="16"/>
  <c r="V95" i="16"/>
  <c r="U95" i="16"/>
  <c r="T95" i="16"/>
  <c r="S95" i="16"/>
  <c r="R95" i="16"/>
  <c r="Q95" i="16"/>
  <c r="P95" i="16"/>
  <c r="V94" i="16"/>
  <c r="U94" i="16"/>
  <c r="T94" i="16"/>
  <c r="S94" i="16"/>
  <c r="R94" i="16"/>
  <c r="Q94" i="16"/>
  <c r="P94" i="16"/>
  <c r="V93" i="16"/>
  <c r="U93" i="16"/>
  <c r="T93" i="16"/>
  <c r="S93" i="16"/>
  <c r="R93" i="16"/>
  <c r="Q93" i="16"/>
  <c r="P93" i="16"/>
  <c r="V92" i="16"/>
  <c r="U92" i="16"/>
  <c r="T92" i="16"/>
  <c r="S92" i="16"/>
  <c r="R92" i="16"/>
  <c r="Q92" i="16"/>
  <c r="P92" i="16"/>
  <c r="V91" i="16"/>
  <c r="U91" i="16"/>
  <c r="T91" i="16"/>
  <c r="S91" i="16"/>
  <c r="R91" i="16"/>
  <c r="Q91" i="16"/>
  <c r="P91" i="16"/>
  <c r="V90" i="16"/>
  <c r="U90" i="16"/>
  <c r="T90" i="16"/>
  <c r="S90" i="16"/>
  <c r="R90" i="16"/>
  <c r="Q90" i="16"/>
  <c r="P90" i="16"/>
  <c r="V89" i="16"/>
  <c r="U89" i="16"/>
  <c r="T89" i="16"/>
  <c r="S89" i="16"/>
  <c r="R89" i="16"/>
  <c r="Q89" i="16"/>
  <c r="P89" i="16"/>
  <c r="V88" i="16"/>
  <c r="U88" i="16"/>
  <c r="T88" i="16"/>
  <c r="S88" i="16"/>
  <c r="R88" i="16"/>
  <c r="Q88" i="16"/>
  <c r="P88" i="16"/>
  <c r="V87" i="16"/>
  <c r="U87" i="16"/>
  <c r="T87" i="16"/>
  <c r="S87" i="16"/>
  <c r="R87" i="16"/>
  <c r="Q87" i="16"/>
  <c r="P87" i="16"/>
  <c r="V86" i="16"/>
  <c r="U86" i="16"/>
  <c r="T86" i="16"/>
  <c r="S86" i="16"/>
  <c r="R86" i="16"/>
  <c r="Q86" i="16"/>
  <c r="P86" i="16"/>
  <c r="V85" i="16"/>
  <c r="U85" i="16"/>
  <c r="T85" i="16"/>
  <c r="S85" i="16"/>
  <c r="R85" i="16"/>
  <c r="Q85" i="16"/>
  <c r="P85" i="16"/>
  <c r="V84" i="16"/>
  <c r="U84" i="16"/>
  <c r="T84" i="16"/>
  <c r="S84" i="16"/>
  <c r="R84" i="16"/>
  <c r="Q84" i="16"/>
  <c r="P84" i="16"/>
  <c r="V83" i="16"/>
  <c r="U83" i="16"/>
  <c r="T83" i="16"/>
  <c r="S83" i="16"/>
  <c r="R83" i="16"/>
  <c r="Q83" i="16"/>
  <c r="P83" i="16"/>
  <c r="V82" i="16"/>
  <c r="U82" i="16"/>
  <c r="T82" i="16"/>
  <c r="S82" i="16"/>
  <c r="R82" i="16"/>
  <c r="Q82" i="16"/>
  <c r="P82" i="16"/>
  <c r="V81" i="16"/>
  <c r="U81" i="16"/>
  <c r="T81" i="16"/>
  <c r="S81" i="16"/>
  <c r="R81" i="16"/>
  <c r="Q81" i="16"/>
  <c r="P81" i="16"/>
  <c r="V80" i="16"/>
  <c r="U80" i="16"/>
  <c r="T80" i="16"/>
  <c r="S80" i="16"/>
  <c r="R80" i="16"/>
  <c r="Q80" i="16"/>
  <c r="P80" i="16"/>
  <c r="V79" i="16"/>
  <c r="U79" i="16"/>
  <c r="T79" i="16"/>
  <c r="S79" i="16"/>
  <c r="R79" i="16"/>
  <c r="Q79" i="16"/>
  <c r="P79" i="16"/>
  <c r="V78" i="16"/>
  <c r="U78" i="16"/>
  <c r="T78" i="16"/>
  <c r="S78" i="16"/>
  <c r="R78" i="16"/>
  <c r="Q78" i="16"/>
  <c r="P78" i="16"/>
  <c r="V77" i="16"/>
  <c r="U77" i="16"/>
  <c r="T77" i="16"/>
  <c r="S77" i="16"/>
  <c r="R77" i="16"/>
  <c r="Q77" i="16"/>
  <c r="P77" i="16"/>
  <c r="V76" i="16"/>
  <c r="U76" i="16"/>
  <c r="T76" i="16"/>
  <c r="S76" i="16"/>
  <c r="R76" i="16"/>
  <c r="Q76" i="16"/>
  <c r="P76" i="16"/>
  <c r="V75" i="16"/>
  <c r="U75" i="16"/>
  <c r="T75" i="16"/>
  <c r="S75" i="16"/>
  <c r="R75" i="16"/>
  <c r="Q75" i="16"/>
  <c r="P75" i="16"/>
  <c r="V74" i="16"/>
  <c r="U74" i="16"/>
  <c r="T74" i="16"/>
  <c r="S74" i="16"/>
  <c r="R74" i="16"/>
  <c r="Q74" i="16"/>
  <c r="P74" i="16"/>
  <c r="V73" i="16"/>
  <c r="U73" i="16"/>
  <c r="T73" i="16"/>
  <c r="S73" i="16"/>
  <c r="R73" i="16"/>
  <c r="Q73" i="16"/>
  <c r="P73" i="16"/>
  <c r="V72" i="16"/>
  <c r="U72" i="16"/>
  <c r="T72" i="16"/>
  <c r="S72" i="16"/>
  <c r="R72" i="16"/>
  <c r="Q72" i="16"/>
  <c r="P72" i="16"/>
  <c r="V71" i="16"/>
  <c r="U71" i="16"/>
  <c r="T71" i="16"/>
  <c r="S71" i="16"/>
  <c r="R71" i="16"/>
  <c r="Q71" i="16"/>
  <c r="P71" i="16"/>
  <c r="V70" i="16"/>
  <c r="U70" i="16"/>
  <c r="T70" i="16"/>
  <c r="S70" i="16"/>
  <c r="R70" i="16"/>
  <c r="Q70" i="16"/>
  <c r="P70" i="16"/>
  <c r="V69" i="16"/>
  <c r="U69" i="16"/>
  <c r="T69" i="16"/>
  <c r="S69" i="16"/>
  <c r="R69" i="16"/>
  <c r="Q69" i="16"/>
  <c r="P69" i="16"/>
  <c r="V68" i="16"/>
  <c r="U68" i="16"/>
  <c r="T68" i="16"/>
  <c r="S68" i="16"/>
  <c r="R68" i="16"/>
  <c r="Q68" i="16"/>
  <c r="P68" i="16"/>
  <c r="V67" i="16"/>
  <c r="U67" i="16"/>
  <c r="T67" i="16"/>
  <c r="S67" i="16"/>
  <c r="R67" i="16"/>
  <c r="Q67" i="16"/>
  <c r="P67" i="16"/>
  <c r="V66" i="16"/>
  <c r="U66" i="16"/>
  <c r="T66" i="16"/>
  <c r="S66" i="16"/>
  <c r="R66" i="16"/>
  <c r="Q66" i="16"/>
  <c r="P66" i="16"/>
  <c r="V65" i="16"/>
  <c r="U65" i="16"/>
  <c r="T65" i="16"/>
  <c r="S65" i="16"/>
  <c r="R65" i="16"/>
  <c r="Q65" i="16"/>
  <c r="P65" i="16"/>
  <c r="V64" i="16"/>
  <c r="U64" i="16"/>
  <c r="T64" i="16"/>
  <c r="S64" i="16"/>
  <c r="R64" i="16"/>
  <c r="Q64" i="16"/>
  <c r="P64" i="16"/>
  <c r="V63" i="16"/>
  <c r="U63" i="16"/>
  <c r="T63" i="16"/>
  <c r="S63" i="16"/>
  <c r="R63" i="16"/>
  <c r="Q63" i="16"/>
  <c r="P63" i="16"/>
  <c r="V62" i="16"/>
  <c r="U62" i="16"/>
  <c r="T62" i="16"/>
  <c r="S62" i="16"/>
  <c r="R62" i="16"/>
  <c r="Q62" i="16"/>
  <c r="P62" i="16"/>
  <c r="V61" i="16"/>
  <c r="U61" i="16"/>
  <c r="T61" i="16"/>
  <c r="S61" i="16"/>
  <c r="R61" i="16"/>
  <c r="Q61" i="16"/>
  <c r="P61" i="16"/>
  <c r="V60" i="16"/>
  <c r="U60" i="16"/>
  <c r="T60" i="16"/>
  <c r="S60" i="16"/>
  <c r="R60" i="16"/>
  <c r="Q60" i="16"/>
  <c r="P60" i="16"/>
  <c r="V59" i="16"/>
  <c r="U59" i="16"/>
  <c r="T59" i="16"/>
  <c r="S59" i="16"/>
  <c r="R59" i="16"/>
  <c r="Q59" i="16"/>
  <c r="P59" i="16"/>
  <c r="V58" i="16"/>
  <c r="U58" i="16"/>
  <c r="T58" i="16"/>
  <c r="S58" i="16"/>
  <c r="R58" i="16"/>
  <c r="Q58" i="16"/>
  <c r="P58" i="16"/>
  <c r="V57" i="16"/>
  <c r="U57" i="16"/>
  <c r="T57" i="16"/>
  <c r="S57" i="16"/>
  <c r="R57" i="16"/>
  <c r="Q57" i="16"/>
  <c r="P57" i="16"/>
  <c r="V56" i="16"/>
  <c r="U56" i="16"/>
  <c r="T56" i="16"/>
  <c r="S56" i="16"/>
  <c r="R56" i="16"/>
  <c r="Q56" i="16"/>
  <c r="P56" i="16"/>
  <c r="V55" i="16"/>
  <c r="U55" i="16"/>
  <c r="T55" i="16"/>
  <c r="S55" i="16"/>
  <c r="R55" i="16"/>
  <c r="Q55" i="16"/>
  <c r="P55" i="16"/>
  <c r="V54" i="16"/>
  <c r="U54" i="16"/>
  <c r="T54" i="16"/>
  <c r="S54" i="16"/>
  <c r="R54" i="16"/>
  <c r="Q54" i="16"/>
  <c r="P54" i="16"/>
  <c r="V53" i="16"/>
  <c r="U53" i="16"/>
  <c r="T53" i="16"/>
  <c r="S53" i="16"/>
  <c r="R53" i="16"/>
  <c r="Q53" i="16"/>
  <c r="P53" i="16"/>
  <c r="V52" i="16"/>
  <c r="U52" i="16"/>
  <c r="T52" i="16"/>
  <c r="S52" i="16"/>
  <c r="R52" i="16"/>
  <c r="Q52" i="16"/>
  <c r="P52" i="16"/>
  <c r="V51" i="16"/>
  <c r="U51" i="16"/>
  <c r="T51" i="16"/>
  <c r="S51" i="16"/>
  <c r="R51" i="16"/>
  <c r="Q51" i="16"/>
  <c r="P51" i="16"/>
  <c r="V50" i="16"/>
  <c r="U50" i="16"/>
  <c r="T50" i="16"/>
  <c r="S50" i="16"/>
  <c r="R50" i="16"/>
  <c r="Q50" i="16"/>
  <c r="P50" i="16"/>
  <c r="V49" i="16"/>
  <c r="U49" i="16"/>
  <c r="T49" i="16"/>
  <c r="S49" i="16"/>
  <c r="R49" i="16"/>
  <c r="Q49" i="16"/>
  <c r="P49" i="16"/>
  <c r="V48" i="16"/>
  <c r="U48" i="16"/>
  <c r="T48" i="16"/>
  <c r="S48" i="16"/>
  <c r="R48" i="16"/>
  <c r="Q48" i="16"/>
  <c r="P48" i="16"/>
  <c r="V47" i="16"/>
  <c r="U47" i="16"/>
  <c r="T47" i="16"/>
  <c r="S47" i="16"/>
  <c r="R47" i="16"/>
  <c r="Q47" i="16"/>
  <c r="P47" i="16"/>
  <c r="V46" i="16"/>
  <c r="U46" i="16"/>
  <c r="T46" i="16"/>
  <c r="S46" i="16"/>
  <c r="R46" i="16"/>
  <c r="Q46" i="16"/>
  <c r="P46" i="16"/>
  <c r="V45" i="16"/>
  <c r="U45" i="16"/>
  <c r="T45" i="16"/>
  <c r="S45" i="16"/>
  <c r="R45" i="16"/>
  <c r="Q45" i="16"/>
  <c r="P45" i="16"/>
  <c r="V44" i="16"/>
  <c r="U44" i="16"/>
  <c r="T44" i="16"/>
  <c r="S44" i="16"/>
  <c r="R44" i="16"/>
  <c r="Q44" i="16"/>
  <c r="P44" i="16"/>
  <c r="V43" i="16"/>
  <c r="U43" i="16"/>
  <c r="T43" i="16"/>
  <c r="S43" i="16"/>
  <c r="R43" i="16"/>
  <c r="Q43" i="16"/>
  <c r="P43" i="16"/>
  <c r="V42" i="16"/>
  <c r="U42" i="16"/>
  <c r="T42" i="16"/>
  <c r="S42" i="16"/>
  <c r="R42" i="16"/>
  <c r="Q42" i="16"/>
  <c r="P42" i="16"/>
  <c r="V41" i="16"/>
  <c r="U41" i="16"/>
  <c r="T41" i="16"/>
  <c r="S41" i="16"/>
  <c r="R41" i="16"/>
  <c r="Q41" i="16"/>
  <c r="P41" i="16"/>
  <c r="V40" i="16"/>
  <c r="U40" i="16"/>
  <c r="T40" i="16"/>
  <c r="S40" i="16"/>
  <c r="R40" i="16"/>
  <c r="Q40" i="16"/>
  <c r="P40" i="16"/>
  <c r="V39" i="16"/>
  <c r="U39" i="16"/>
  <c r="T39" i="16"/>
  <c r="S39" i="16"/>
  <c r="R39" i="16"/>
  <c r="Q39" i="16"/>
  <c r="P39" i="16"/>
  <c r="V38" i="16"/>
  <c r="U38" i="16"/>
  <c r="T38" i="16"/>
  <c r="S38" i="16"/>
  <c r="R38" i="16"/>
  <c r="Q38" i="16"/>
  <c r="P38" i="16"/>
  <c r="V37" i="16"/>
  <c r="U37" i="16"/>
  <c r="T37" i="16"/>
  <c r="S37" i="16"/>
  <c r="R37" i="16"/>
  <c r="Q37" i="16"/>
  <c r="P37" i="16"/>
  <c r="V36" i="16"/>
  <c r="U36" i="16"/>
  <c r="T36" i="16"/>
  <c r="S36" i="16"/>
  <c r="R36" i="16"/>
  <c r="Q36" i="16"/>
  <c r="P36" i="16"/>
  <c r="V35" i="16"/>
  <c r="U35" i="16"/>
  <c r="T35" i="16"/>
  <c r="S35" i="16"/>
  <c r="R35" i="16"/>
  <c r="Q35" i="16"/>
  <c r="P35" i="16"/>
  <c r="V34" i="16"/>
  <c r="U34" i="16"/>
  <c r="T34" i="16"/>
  <c r="S34" i="16"/>
  <c r="R34" i="16"/>
  <c r="Q34" i="16"/>
  <c r="P34" i="16"/>
  <c r="V33" i="16"/>
  <c r="U33" i="16"/>
  <c r="T33" i="16"/>
  <c r="S33" i="16"/>
  <c r="R33" i="16"/>
  <c r="Q33" i="16"/>
  <c r="P33" i="16"/>
  <c r="V32" i="16"/>
  <c r="U32" i="16"/>
  <c r="T32" i="16"/>
  <c r="S32" i="16"/>
  <c r="R32" i="16"/>
  <c r="Q32" i="16"/>
  <c r="P32" i="16"/>
  <c r="V31" i="16"/>
  <c r="U31" i="16"/>
  <c r="T31" i="16"/>
  <c r="S31" i="16"/>
  <c r="R31" i="16"/>
  <c r="Q31" i="16"/>
  <c r="P31" i="16"/>
  <c r="V30" i="16"/>
  <c r="U30" i="16"/>
  <c r="T30" i="16"/>
  <c r="S30" i="16"/>
  <c r="R30" i="16"/>
  <c r="Q30" i="16"/>
  <c r="P30" i="16"/>
  <c r="V29" i="16"/>
  <c r="U29" i="16"/>
  <c r="T29" i="16"/>
  <c r="S29" i="16"/>
  <c r="R29" i="16"/>
  <c r="Q29" i="16"/>
  <c r="P29" i="16"/>
  <c r="V28" i="16"/>
  <c r="U28" i="16"/>
  <c r="T28" i="16"/>
  <c r="S28" i="16"/>
  <c r="R28" i="16"/>
  <c r="Q28" i="16"/>
  <c r="P28" i="16"/>
  <c r="V27" i="16"/>
  <c r="U27" i="16"/>
  <c r="T27" i="16"/>
  <c r="S27" i="16"/>
  <c r="R27" i="16"/>
  <c r="Q27" i="16"/>
  <c r="P27" i="16"/>
  <c r="V26" i="16"/>
  <c r="U26" i="16"/>
  <c r="T26" i="16"/>
  <c r="S26" i="16"/>
  <c r="R26" i="16"/>
  <c r="Q26" i="16"/>
  <c r="P26" i="16"/>
  <c r="V25" i="16"/>
  <c r="U25" i="16"/>
  <c r="T25" i="16"/>
  <c r="S25" i="16"/>
  <c r="R25" i="16"/>
  <c r="Q25" i="16"/>
  <c r="P25" i="16"/>
  <c r="V24" i="16"/>
  <c r="U24" i="16"/>
  <c r="T24" i="16"/>
  <c r="S24" i="16"/>
  <c r="R24" i="16"/>
  <c r="Q24" i="16"/>
  <c r="P24" i="16"/>
  <c r="V23" i="16"/>
  <c r="U23" i="16"/>
  <c r="T23" i="16"/>
  <c r="S23" i="16"/>
  <c r="R23" i="16"/>
  <c r="Q23" i="16"/>
  <c r="P23" i="16"/>
  <c r="V22" i="16"/>
  <c r="U22" i="16"/>
  <c r="T22" i="16"/>
  <c r="S22" i="16"/>
  <c r="R22" i="16"/>
  <c r="Q22" i="16"/>
  <c r="P22" i="16"/>
  <c r="V21" i="16"/>
  <c r="U21" i="16"/>
  <c r="T21" i="16"/>
  <c r="S21" i="16"/>
  <c r="R21" i="16"/>
  <c r="Q21" i="16"/>
  <c r="P21" i="16"/>
  <c r="V20" i="16"/>
  <c r="U20" i="16"/>
  <c r="T20" i="16"/>
  <c r="S20" i="16"/>
  <c r="R20" i="16"/>
  <c r="Q20" i="16"/>
  <c r="P20" i="16"/>
  <c r="V19" i="16"/>
  <c r="U19" i="16"/>
  <c r="T19" i="16"/>
  <c r="S19" i="16"/>
  <c r="R19" i="16"/>
  <c r="Q19" i="16"/>
  <c r="P19" i="16"/>
  <c r="V18" i="16"/>
  <c r="U18" i="16"/>
  <c r="T18" i="16"/>
  <c r="S18" i="16"/>
  <c r="R18" i="16"/>
  <c r="Q18" i="16"/>
  <c r="P18" i="16"/>
  <c r="V17" i="16"/>
  <c r="U17" i="16"/>
  <c r="T17" i="16"/>
  <c r="S17" i="16"/>
  <c r="R17" i="16"/>
  <c r="Q17" i="16"/>
  <c r="P17" i="16"/>
  <c r="V16" i="16"/>
  <c r="U16" i="16"/>
  <c r="T16" i="16"/>
  <c r="S16" i="16"/>
  <c r="R16" i="16"/>
  <c r="Q16" i="16"/>
  <c r="P16" i="16"/>
  <c r="V15" i="16"/>
  <c r="U15" i="16"/>
  <c r="T15" i="16"/>
  <c r="S15" i="16"/>
  <c r="R15" i="16"/>
  <c r="Q15" i="16"/>
  <c r="P15" i="16"/>
  <c r="V14" i="16"/>
  <c r="U14" i="16"/>
  <c r="T14" i="16"/>
  <c r="S14" i="16"/>
  <c r="R14" i="16"/>
  <c r="Q14" i="16"/>
  <c r="P14" i="16"/>
  <c r="C1013" i="16" l="1"/>
  <c r="C1012" i="16"/>
  <c r="C1011" i="16"/>
  <c r="C1010" i="16"/>
  <c r="C1009" i="16"/>
  <c r="C1008" i="16"/>
  <c r="C1007" i="16"/>
  <c r="C1006" i="16"/>
  <c r="C1005" i="16"/>
  <c r="C1004" i="16"/>
  <c r="C1003" i="16"/>
  <c r="C1002" i="16"/>
  <c r="C1001" i="16"/>
  <c r="C1000" i="16"/>
  <c r="C999" i="16"/>
  <c r="C998" i="16"/>
  <c r="C997" i="16"/>
  <c r="C996" i="16"/>
  <c r="C995" i="16"/>
  <c r="C994" i="16"/>
  <c r="C993" i="16"/>
  <c r="C992" i="16"/>
  <c r="C991" i="16"/>
  <c r="C990" i="16"/>
  <c r="C989" i="16"/>
  <c r="C988" i="16"/>
  <c r="C987" i="16"/>
  <c r="C986" i="16"/>
  <c r="C985" i="16"/>
  <c r="C984" i="16"/>
  <c r="C983" i="16"/>
  <c r="C982" i="16"/>
  <c r="C981" i="16"/>
  <c r="C980" i="16"/>
  <c r="C979" i="16"/>
  <c r="C978" i="16"/>
  <c r="C977" i="16"/>
  <c r="C976" i="16"/>
  <c r="C975" i="16"/>
  <c r="C974" i="16"/>
  <c r="C973" i="16"/>
  <c r="C972" i="16"/>
  <c r="C971" i="16"/>
  <c r="C970" i="16"/>
  <c r="C969" i="16"/>
  <c r="C968" i="16"/>
  <c r="C967" i="16"/>
  <c r="C966" i="16"/>
  <c r="C965" i="16"/>
  <c r="C964" i="16"/>
  <c r="C963" i="16"/>
  <c r="C962" i="16"/>
  <c r="C961" i="16"/>
  <c r="C960" i="16"/>
  <c r="C959" i="16"/>
  <c r="C958" i="16"/>
  <c r="C957" i="16"/>
  <c r="C956" i="16"/>
  <c r="C955" i="16"/>
  <c r="C954" i="16"/>
  <c r="C953" i="16"/>
  <c r="C952" i="16"/>
  <c r="C951" i="16"/>
  <c r="C950" i="16"/>
  <c r="C949" i="16"/>
  <c r="C948" i="16"/>
  <c r="C947" i="16"/>
  <c r="C946" i="16"/>
  <c r="C945" i="16"/>
  <c r="C944" i="16"/>
  <c r="C943" i="16"/>
  <c r="C942" i="16"/>
  <c r="C941" i="16"/>
  <c r="C940" i="16"/>
  <c r="C939" i="16"/>
  <c r="C938" i="16"/>
  <c r="C937" i="16"/>
  <c r="C936" i="16"/>
  <c r="C935" i="16"/>
  <c r="C934" i="16"/>
  <c r="C933" i="16"/>
  <c r="C932" i="16"/>
  <c r="C931" i="16"/>
  <c r="C930" i="16"/>
  <c r="C929" i="16"/>
  <c r="C928" i="16"/>
  <c r="C927" i="16"/>
  <c r="C926" i="16"/>
  <c r="C925" i="16"/>
  <c r="C924" i="16"/>
  <c r="C923" i="16"/>
  <c r="C922" i="16"/>
  <c r="C921" i="16"/>
  <c r="C920" i="16"/>
  <c r="C919" i="16"/>
  <c r="C918" i="16"/>
  <c r="C917" i="16"/>
  <c r="C916" i="16"/>
  <c r="C915" i="16"/>
  <c r="C914" i="16"/>
  <c r="C913" i="16"/>
  <c r="C912" i="16"/>
  <c r="C911" i="16"/>
  <c r="C910" i="16"/>
  <c r="C909" i="16"/>
  <c r="C908" i="16"/>
  <c r="C907" i="16"/>
  <c r="C906" i="16"/>
  <c r="C905" i="16"/>
  <c r="C904" i="16"/>
  <c r="C903" i="16"/>
  <c r="C902" i="16"/>
  <c r="C901" i="16"/>
  <c r="C900" i="16"/>
  <c r="C899" i="16"/>
  <c r="C898" i="16"/>
  <c r="C897" i="16"/>
  <c r="C896" i="16"/>
  <c r="C895" i="16"/>
  <c r="C894" i="16"/>
  <c r="C893" i="16"/>
  <c r="C892" i="16"/>
  <c r="C891" i="16"/>
  <c r="C890" i="16"/>
  <c r="C889" i="16"/>
  <c r="C888" i="16"/>
  <c r="C887" i="16"/>
  <c r="C886" i="16"/>
  <c r="C885" i="16"/>
  <c r="C884" i="16"/>
  <c r="C883" i="16"/>
  <c r="C882" i="16"/>
  <c r="C881" i="16"/>
  <c r="C880" i="16"/>
  <c r="C879" i="16"/>
  <c r="C878" i="16"/>
  <c r="C877" i="16"/>
  <c r="C876" i="16"/>
  <c r="C875" i="16"/>
  <c r="C874" i="16"/>
  <c r="C873" i="16"/>
  <c r="C872" i="16"/>
  <c r="C871" i="16"/>
  <c r="C870" i="16"/>
  <c r="C869" i="16"/>
  <c r="C868" i="16"/>
  <c r="C867" i="16"/>
  <c r="C866" i="16"/>
  <c r="C865" i="16"/>
  <c r="C864" i="16"/>
  <c r="C863" i="16"/>
  <c r="C862" i="16"/>
  <c r="C861" i="16"/>
  <c r="C860" i="16"/>
  <c r="C859" i="16"/>
  <c r="C858" i="16"/>
  <c r="C857" i="16"/>
  <c r="C856" i="16"/>
  <c r="C855" i="16"/>
  <c r="C854" i="16"/>
  <c r="C853" i="16"/>
  <c r="C852" i="16"/>
  <c r="C851" i="16"/>
  <c r="C850" i="16"/>
  <c r="C849" i="16"/>
  <c r="C848" i="16"/>
  <c r="C847" i="16"/>
  <c r="C846" i="16"/>
  <c r="C845" i="16"/>
  <c r="C844" i="16"/>
  <c r="C843" i="16"/>
  <c r="C842" i="16"/>
  <c r="C841" i="16"/>
  <c r="C840" i="16"/>
  <c r="C839" i="16"/>
  <c r="C838" i="16"/>
  <c r="C837" i="16"/>
  <c r="C836" i="16"/>
  <c r="C835" i="16"/>
  <c r="C834" i="16"/>
  <c r="C833" i="16"/>
  <c r="C832" i="16"/>
  <c r="C831" i="16"/>
  <c r="C830" i="16"/>
  <c r="C829" i="16"/>
  <c r="C828" i="16"/>
  <c r="C827" i="16"/>
  <c r="C826" i="16"/>
  <c r="C825" i="16"/>
  <c r="C824" i="16"/>
  <c r="C823" i="16"/>
  <c r="C822" i="16"/>
  <c r="C821" i="16"/>
  <c r="C820" i="16"/>
  <c r="C819" i="16"/>
  <c r="C818" i="16"/>
  <c r="C817" i="16"/>
  <c r="C816" i="16"/>
  <c r="C815" i="16"/>
  <c r="C814" i="16"/>
  <c r="C813" i="16"/>
  <c r="C812" i="16"/>
  <c r="C811" i="16"/>
  <c r="C810" i="16"/>
  <c r="C809" i="16"/>
  <c r="C808" i="16"/>
  <c r="C807" i="16"/>
  <c r="C806" i="16"/>
  <c r="C805" i="16"/>
  <c r="C804" i="16"/>
  <c r="C803" i="16"/>
  <c r="C802" i="16"/>
  <c r="C801" i="16"/>
  <c r="C800" i="16"/>
  <c r="C799" i="16"/>
  <c r="C798" i="16"/>
  <c r="C797" i="16"/>
  <c r="C796" i="16"/>
  <c r="C795" i="16"/>
  <c r="C794" i="16"/>
  <c r="C793" i="16"/>
  <c r="C792" i="16"/>
  <c r="C791" i="16"/>
  <c r="C790" i="16"/>
  <c r="C789" i="16"/>
  <c r="C788" i="16"/>
  <c r="C787" i="16"/>
  <c r="C786" i="16"/>
  <c r="C785" i="16"/>
  <c r="C784" i="16"/>
  <c r="C783" i="16"/>
  <c r="C782" i="16"/>
  <c r="C781" i="16"/>
  <c r="C780" i="16"/>
  <c r="C779" i="16"/>
  <c r="C778" i="16"/>
  <c r="C777" i="16"/>
  <c r="C776" i="16"/>
  <c r="C775" i="16"/>
  <c r="C774" i="16"/>
  <c r="C773" i="16"/>
  <c r="C772" i="16"/>
  <c r="C771" i="16"/>
  <c r="C770" i="16"/>
  <c r="C769" i="16"/>
  <c r="C768" i="16"/>
  <c r="C767" i="16"/>
  <c r="C766" i="16"/>
  <c r="C765" i="16"/>
  <c r="C764" i="16"/>
  <c r="C763" i="16"/>
  <c r="C762" i="16"/>
  <c r="C761" i="16"/>
  <c r="C760" i="16"/>
  <c r="C759" i="16"/>
  <c r="C758" i="16"/>
  <c r="C757" i="16"/>
  <c r="C756" i="16"/>
  <c r="C755" i="16"/>
  <c r="C754" i="16"/>
  <c r="C753" i="16"/>
  <c r="C752" i="16"/>
  <c r="C751" i="16"/>
  <c r="C750" i="16"/>
  <c r="C749" i="16"/>
  <c r="C748" i="16"/>
  <c r="C747" i="16"/>
  <c r="C746" i="16"/>
  <c r="C745" i="16"/>
  <c r="C744" i="16"/>
  <c r="C743" i="16"/>
  <c r="C742" i="16"/>
  <c r="C741" i="16"/>
  <c r="C740" i="16"/>
  <c r="C739" i="16"/>
  <c r="C738" i="16"/>
  <c r="C737" i="16"/>
  <c r="C736" i="16"/>
  <c r="C735" i="16"/>
  <c r="C734" i="16"/>
  <c r="C733" i="16"/>
  <c r="C732" i="16"/>
  <c r="C731" i="16"/>
  <c r="C730" i="16"/>
  <c r="C729" i="16"/>
  <c r="C728" i="16"/>
  <c r="C727" i="16"/>
  <c r="C726" i="16"/>
  <c r="C725" i="16"/>
  <c r="C724" i="16"/>
  <c r="C723" i="16"/>
  <c r="C722" i="16"/>
  <c r="C721" i="16"/>
  <c r="C720" i="16"/>
  <c r="C719" i="16"/>
  <c r="C718" i="16"/>
  <c r="C717" i="16"/>
  <c r="C716" i="16"/>
  <c r="C715" i="16"/>
  <c r="C714" i="16"/>
  <c r="C713" i="16"/>
  <c r="C712" i="16"/>
  <c r="C711" i="16"/>
  <c r="C710" i="16"/>
  <c r="C709" i="16"/>
  <c r="C708" i="16"/>
  <c r="C707" i="16"/>
  <c r="C706" i="16"/>
  <c r="C705" i="16"/>
  <c r="C704" i="16"/>
  <c r="C703" i="16"/>
  <c r="C702" i="16"/>
  <c r="C701" i="16"/>
  <c r="C700" i="16"/>
  <c r="C699" i="16"/>
  <c r="C698" i="16"/>
  <c r="C697" i="16"/>
  <c r="C696" i="16"/>
  <c r="C695" i="16"/>
  <c r="C694" i="16"/>
  <c r="C693" i="16"/>
  <c r="C692" i="16"/>
  <c r="C691" i="16"/>
  <c r="C690" i="16"/>
  <c r="C689" i="16"/>
  <c r="C688" i="16"/>
  <c r="C687" i="16"/>
  <c r="C686" i="16"/>
  <c r="C685" i="16"/>
  <c r="C684" i="16"/>
  <c r="C683" i="16"/>
  <c r="C682" i="16"/>
  <c r="C681" i="16"/>
  <c r="C680" i="16"/>
  <c r="C679" i="16"/>
  <c r="C678" i="16"/>
  <c r="C677" i="16"/>
  <c r="C676" i="16"/>
  <c r="C675" i="16"/>
  <c r="C674" i="16"/>
  <c r="C673" i="16"/>
  <c r="C672" i="16"/>
  <c r="C671" i="16"/>
  <c r="C670" i="16"/>
  <c r="C669" i="16"/>
  <c r="C668" i="16"/>
  <c r="C667" i="16"/>
  <c r="C666" i="16"/>
  <c r="C665" i="16"/>
  <c r="C664" i="16"/>
  <c r="C663" i="16"/>
  <c r="C662" i="16"/>
  <c r="C661" i="16"/>
  <c r="C660" i="16"/>
  <c r="C659" i="16"/>
  <c r="C658" i="16"/>
  <c r="C657" i="16"/>
  <c r="C656" i="16"/>
  <c r="C655" i="16"/>
  <c r="C654" i="16"/>
  <c r="C653" i="16"/>
  <c r="C652" i="16"/>
  <c r="C651" i="16"/>
  <c r="C650" i="16"/>
  <c r="C649" i="16"/>
  <c r="C648" i="16"/>
  <c r="C647" i="16"/>
  <c r="C646" i="16"/>
  <c r="C645" i="16"/>
  <c r="C644" i="16"/>
  <c r="C643" i="16"/>
  <c r="C642" i="16"/>
  <c r="C641" i="16"/>
  <c r="C640" i="16"/>
  <c r="C639" i="16"/>
  <c r="C638" i="16"/>
  <c r="C637" i="16"/>
  <c r="C636" i="16"/>
  <c r="C635" i="16"/>
  <c r="C634" i="16"/>
  <c r="C633" i="16"/>
  <c r="C632" i="16"/>
  <c r="C631" i="16"/>
  <c r="C630" i="16"/>
  <c r="C629" i="16"/>
  <c r="C628" i="16"/>
  <c r="C627" i="16"/>
  <c r="C626" i="16"/>
  <c r="C625" i="16"/>
  <c r="C624" i="16"/>
  <c r="C623" i="16"/>
  <c r="C622" i="16"/>
  <c r="C621" i="16"/>
  <c r="C620" i="16"/>
  <c r="C619" i="16"/>
  <c r="C618" i="16"/>
  <c r="C617" i="16"/>
  <c r="C616" i="16"/>
  <c r="C615" i="16"/>
  <c r="C614" i="16"/>
  <c r="C613" i="16"/>
  <c r="C612" i="16"/>
  <c r="C611" i="16"/>
  <c r="C610" i="16"/>
  <c r="C609" i="16"/>
  <c r="C608" i="16"/>
  <c r="C607" i="16"/>
  <c r="C606" i="16"/>
  <c r="C605" i="16"/>
  <c r="C604" i="16"/>
  <c r="C603" i="16"/>
  <c r="C602" i="16"/>
  <c r="C601" i="16"/>
  <c r="C600" i="16"/>
  <c r="C599" i="16"/>
  <c r="C598" i="16"/>
  <c r="C597" i="16"/>
  <c r="C596" i="16"/>
  <c r="C595" i="16"/>
  <c r="C594" i="16"/>
  <c r="C593" i="16"/>
  <c r="C592" i="16"/>
  <c r="C591" i="16"/>
  <c r="C590" i="16"/>
  <c r="C589" i="16"/>
  <c r="C588" i="16"/>
  <c r="C587" i="16"/>
  <c r="C586" i="16"/>
  <c r="C585" i="16"/>
  <c r="C584" i="16"/>
  <c r="C583" i="16"/>
  <c r="C582" i="16"/>
  <c r="C581" i="16"/>
  <c r="C580" i="16"/>
  <c r="C579" i="16"/>
  <c r="C578" i="16"/>
  <c r="C577" i="16"/>
  <c r="C576" i="16"/>
  <c r="C575" i="16"/>
  <c r="C574" i="16"/>
  <c r="C573" i="16"/>
  <c r="C572" i="16"/>
  <c r="C571" i="16"/>
  <c r="C570" i="16"/>
  <c r="C569" i="16"/>
  <c r="C568" i="16"/>
  <c r="C567" i="16"/>
  <c r="C566" i="16"/>
  <c r="C565" i="16"/>
  <c r="C564" i="16"/>
  <c r="C563" i="16"/>
  <c r="C562" i="16"/>
  <c r="C561" i="16"/>
  <c r="C560" i="16"/>
  <c r="C559" i="16"/>
  <c r="C558" i="16"/>
  <c r="C557" i="16"/>
  <c r="C556" i="16"/>
  <c r="C555" i="16"/>
  <c r="C554" i="16"/>
  <c r="C553" i="16"/>
  <c r="C552" i="16"/>
  <c r="C551" i="16"/>
  <c r="C550" i="16"/>
  <c r="C549" i="16"/>
  <c r="C548" i="16"/>
  <c r="C547" i="16"/>
  <c r="C546" i="16"/>
  <c r="C545" i="16"/>
  <c r="C544" i="16"/>
  <c r="C543" i="16"/>
  <c r="C542" i="16"/>
  <c r="C541" i="16"/>
  <c r="C540" i="16"/>
  <c r="C539" i="16"/>
  <c r="C538" i="16"/>
  <c r="C537" i="16"/>
  <c r="C536" i="16"/>
  <c r="C535" i="16"/>
  <c r="C534" i="16"/>
  <c r="C533" i="16"/>
  <c r="C532" i="16"/>
  <c r="C531" i="16"/>
  <c r="C530" i="16"/>
  <c r="C529" i="16"/>
  <c r="C528" i="16"/>
  <c r="C527" i="16"/>
  <c r="C526" i="16"/>
  <c r="C525" i="16"/>
  <c r="C524" i="16"/>
  <c r="C523" i="16"/>
  <c r="C522" i="16"/>
  <c r="C521" i="16"/>
  <c r="C520" i="16"/>
  <c r="C519" i="16"/>
  <c r="C518" i="16"/>
  <c r="C517" i="16"/>
  <c r="C516" i="16"/>
  <c r="C515" i="16"/>
  <c r="C514" i="16"/>
  <c r="C513" i="16"/>
  <c r="C512" i="16"/>
  <c r="C511" i="16"/>
  <c r="C510" i="16"/>
  <c r="C509" i="16"/>
  <c r="C508" i="16"/>
  <c r="C507" i="16"/>
  <c r="C506" i="16"/>
  <c r="C505" i="16"/>
  <c r="C504" i="16"/>
  <c r="C503" i="16"/>
  <c r="C502" i="16"/>
  <c r="C501" i="16"/>
  <c r="C500" i="16"/>
  <c r="C499" i="16"/>
  <c r="C498" i="16"/>
  <c r="C497" i="16"/>
  <c r="C496" i="16"/>
  <c r="C495" i="16"/>
  <c r="C494" i="16"/>
  <c r="C493" i="16"/>
  <c r="C492" i="16"/>
  <c r="C491" i="16"/>
  <c r="C490" i="16"/>
  <c r="C489" i="16"/>
  <c r="C488" i="16"/>
  <c r="C487" i="16"/>
  <c r="C486" i="16"/>
  <c r="C485" i="16"/>
  <c r="C484" i="16"/>
  <c r="C483" i="16"/>
  <c r="C482" i="16"/>
  <c r="C481" i="16"/>
  <c r="C480" i="16"/>
  <c r="C479" i="16"/>
  <c r="C478" i="16"/>
  <c r="C477" i="16"/>
  <c r="C476" i="16"/>
  <c r="C475" i="16"/>
  <c r="C474" i="16"/>
  <c r="C473" i="16"/>
  <c r="C472" i="16"/>
  <c r="C471" i="16"/>
  <c r="C470" i="16"/>
  <c r="C469" i="16"/>
  <c r="C468" i="16"/>
  <c r="C467" i="16"/>
  <c r="C466" i="16"/>
  <c r="C465" i="16"/>
  <c r="C464" i="16"/>
  <c r="C463" i="16"/>
  <c r="C462" i="16"/>
  <c r="C461" i="16"/>
  <c r="C460" i="16"/>
  <c r="C459" i="16"/>
  <c r="C458" i="16"/>
  <c r="C457" i="16"/>
  <c r="C456" i="16"/>
  <c r="C455" i="16"/>
  <c r="C454" i="16"/>
  <c r="C453" i="16"/>
  <c r="C452" i="16"/>
  <c r="C451" i="16"/>
  <c r="C450" i="16"/>
  <c r="C449" i="16"/>
  <c r="C448" i="16"/>
  <c r="C447" i="16"/>
  <c r="C446" i="16"/>
  <c r="C445" i="16"/>
  <c r="C444" i="16"/>
  <c r="C443" i="16"/>
  <c r="C442" i="16"/>
  <c r="C441" i="16"/>
  <c r="C440" i="16"/>
  <c r="C439" i="16"/>
  <c r="C438" i="16"/>
  <c r="C437" i="16"/>
  <c r="C436" i="16"/>
  <c r="C435" i="16"/>
  <c r="C434" i="16"/>
  <c r="C433" i="16"/>
  <c r="C432" i="16"/>
  <c r="C431" i="16"/>
  <c r="C430" i="16"/>
  <c r="C429" i="16"/>
  <c r="C428" i="16"/>
  <c r="C427" i="16"/>
  <c r="C426" i="16"/>
  <c r="C425" i="16"/>
  <c r="C424" i="16"/>
  <c r="C423" i="16"/>
  <c r="C422" i="16"/>
  <c r="C421" i="16"/>
  <c r="C420" i="16"/>
  <c r="C419" i="16"/>
  <c r="C418" i="16"/>
  <c r="C417" i="16"/>
  <c r="C416" i="16"/>
  <c r="C415" i="16"/>
  <c r="C414" i="16"/>
  <c r="C413" i="16"/>
  <c r="C412" i="16"/>
  <c r="C411" i="16"/>
  <c r="C410" i="16"/>
  <c r="C409" i="16"/>
  <c r="C408" i="16"/>
  <c r="C407" i="16"/>
  <c r="C406" i="16"/>
  <c r="C405" i="16"/>
  <c r="C404" i="16"/>
  <c r="C403" i="16"/>
  <c r="C402" i="16"/>
  <c r="C401" i="16"/>
  <c r="C400" i="16"/>
  <c r="C399" i="16"/>
  <c r="C398" i="16"/>
  <c r="C397" i="16"/>
  <c r="C396" i="16"/>
  <c r="C395" i="16"/>
  <c r="C394" i="16"/>
  <c r="C393" i="16"/>
  <c r="C392" i="16"/>
  <c r="C391" i="16"/>
  <c r="C390" i="16"/>
  <c r="C389" i="16"/>
  <c r="C388" i="16"/>
  <c r="C387" i="16"/>
  <c r="C386" i="16"/>
  <c r="C385" i="16"/>
  <c r="C384" i="16"/>
  <c r="C383" i="16"/>
  <c r="C382" i="16"/>
  <c r="C381" i="16"/>
  <c r="C380" i="16"/>
  <c r="C379" i="16"/>
  <c r="C378" i="16"/>
  <c r="C377" i="16"/>
  <c r="C376" i="16"/>
  <c r="C375" i="16"/>
  <c r="C374" i="16"/>
  <c r="C373" i="16"/>
  <c r="C372" i="16"/>
  <c r="C371" i="16"/>
  <c r="C370" i="16"/>
  <c r="C369" i="16"/>
  <c r="C368" i="16"/>
  <c r="C367" i="16"/>
  <c r="C366" i="16"/>
  <c r="C365" i="16"/>
  <c r="C364" i="16"/>
  <c r="C363" i="16"/>
  <c r="C362" i="16"/>
  <c r="C361" i="16"/>
  <c r="C360" i="16"/>
  <c r="C359" i="16"/>
  <c r="C358" i="16"/>
  <c r="C357" i="16"/>
  <c r="C356" i="16"/>
  <c r="C355" i="16"/>
  <c r="C354" i="16"/>
  <c r="C353" i="16"/>
  <c r="C352" i="16"/>
  <c r="C351" i="16"/>
  <c r="C350" i="16"/>
  <c r="C349" i="16"/>
  <c r="C348" i="16"/>
  <c r="C347" i="16"/>
  <c r="C346" i="16"/>
  <c r="C345" i="16"/>
  <c r="C344" i="16"/>
  <c r="C343" i="16"/>
  <c r="C342" i="16"/>
  <c r="C341" i="16"/>
  <c r="C340" i="16"/>
  <c r="C339" i="16"/>
  <c r="C338" i="16"/>
  <c r="C337" i="16"/>
  <c r="C336" i="16"/>
  <c r="C335" i="16"/>
  <c r="C334" i="16"/>
  <c r="C333" i="16"/>
  <c r="C332" i="16"/>
  <c r="C331" i="16"/>
  <c r="C330" i="16"/>
  <c r="C329" i="16"/>
  <c r="C328" i="16"/>
  <c r="C327" i="16"/>
  <c r="C326" i="16"/>
  <c r="C325" i="16"/>
  <c r="C324" i="16"/>
  <c r="C323" i="16"/>
  <c r="C322" i="16"/>
  <c r="C321" i="16"/>
  <c r="C320" i="16"/>
  <c r="C319" i="16"/>
  <c r="C318" i="16"/>
  <c r="C317" i="16"/>
  <c r="C316" i="16"/>
  <c r="C315" i="16"/>
  <c r="C314" i="16"/>
  <c r="C313" i="16"/>
  <c r="C312" i="16"/>
  <c r="C311" i="16"/>
  <c r="C310" i="16"/>
  <c r="C309" i="16"/>
  <c r="C308" i="16"/>
  <c r="C307" i="16"/>
  <c r="C306" i="16"/>
  <c r="C305" i="16"/>
  <c r="C304" i="16"/>
  <c r="C303" i="16"/>
  <c r="C302" i="16"/>
  <c r="C301" i="16"/>
  <c r="C300" i="16"/>
  <c r="C299" i="16"/>
  <c r="C298" i="16"/>
  <c r="C297" i="16"/>
  <c r="C296" i="16"/>
  <c r="C295" i="16"/>
  <c r="C294" i="16"/>
  <c r="C293" i="16"/>
  <c r="C292" i="16"/>
  <c r="C291" i="16"/>
  <c r="C290" i="16"/>
  <c r="C289" i="16"/>
  <c r="C288" i="16"/>
  <c r="C287" i="16"/>
  <c r="C286" i="16"/>
  <c r="C285" i="16"/>
  <c r="C284" i="16"/>
  <c r="C283" i="16"/>
  <c r="C282" i="16"/>
  <c r="C281" i="16"/>
  <c r="C280" i="16"/>
  <c r="C279" i="16"/>
  <c r="C278" i="16"/>
  <c r="C277" i="16"/>
  <c r="C276" i="16"/>
  <c r="C275" i="16"/>
  <c r="C274" i="16"/>
  <c r="C273" i="16"/>
  <c r="C272" i="16"/>
  <c r="C271" i="16"/>
  <c r="C270" i="16"/>
  <c r="C269" i="16"/>
  <c r="C268" i="16"/>
  <c r="C267" i="16"/>
  <c r="C266" i="16"/>
  <c r="C265" i="16"/>
  <c r="C264" i="16"/>
  <c r="C263" i="16"/>
  <c r="C262" i="16"/>
  <c r="C261" i="16"/>
  <c r="C260" i="16"/>
  <c r="C259" i="16"/>
  <c r="C258" i="16"/>
  <c r="C257" i="16"/>
  <c r="C256" i="16"/>
  <c r="C255" i="16"/>
  <c r="C254" i="16"/>
  <c r="C253" i="16"/>
  <c r="C252" i="16"/>
  <c r="C251" i="16"/>
  <c r="C250" i="16"/>
  <c r="C249" i="16"/>
  <c r="C248" i="16"/>
  <c r="C247" i="16"/>
  <c r="C246" i="16"/>
  <c r="C245" i="16"/>
  <c r="C244" i="16"/>
  <c r="C243" i="16"/>
  <c r="C242" i="16"/>
  <c r="C241" i="16"/>
  <c r="C240" i="16"/>
  <c r="C239" i="16"/>
  <c r="C238" i="16"/>
  <c r="C237" i="16"/>
  <c r="C236" i="16"/>
  <c r="C235" i="16"/>
  <c r="C234" i="16"/>
  <c r="C233" i="16"/>
  <c r="C232" i="16"/>
  <c r="C231" i="16"/>
  <c r="C230" i="16"/>
  <c r="C229" i="16"/>
  <c r="C228" i="16"/>
  <c r="C227" i="16"/>
  <c r="C226" i="16"/>
  <c r="C225" i="16"/>
  <c r="C224" i="16"/>
  <c r="C223" i="16"/>
  <c r="C222" i="16"/>
  <c r="C221" i="16"/>
  <c r="C220" i="16"/>
  <c r="C219" i="16"/>
  <c r="C218" i="16"/>
  <c r="C217" i="16"/>
  <c r="C216" i="16"/>
  <c r="C215" i="16"/>
  <c r="C214" i="16"/>
  <c r="C213" i="16"/>
  <c r="C212" i="16"/>
  <c r="C211" i="16"/>
  <c r="C210" i="16"/>
  <c r="C209" i="16"/>
  <c r="C208" i="16"/>
  <c r="C207" i="16"/>
  <c r="C206" i="16"/>
  <c r="C205" i="16"/>
  <c r="C204" i="16"/>
  <c r="C203" i="16"/>
  <c r="C202" i="16"/>
  <c r="C201" i="16"/>
  <c r="C200" i="16"/>
  <c r="C199" i="16"/>
  <c r="C198" i="16"/>
  <c r="C197" i="16"/>
  <c r="C196" i="16"/>
  <c r="C195" i="16"/>
  <c r="C194" i="16"/>
  <c r="C193" i="16"/>
  <c r="C192" i="16"/>
  <c r="C191" i="16"/>
  <c r="C190" i="16"/>
  <c r="C189" i="16"/>
  <c r="C188" i="16"/>
  <c r="C187" i="16"/>
  <c r="C186" i="16"/>
  <c r="C185" i="16"/>
  <c r="C184" i="16"/>
  <c r="C183" i="16"/>
  <c r="C182" i="16"/>
  <c r="C181" i="16"/>
  <c r="C180" i="16"/>
  <c r="C179" i="16"/>
  <c r="C178" i="16"/>
  <c r="C177" i="16"/>
  <c r="C176" i="16"/>
  <c r="C175" i="16"/>
  <c r="C174" i="16"/>
  <c r="C173" i="16"/>
  <c r="C172" i="16"/>
  <c r="C171" i="16"/>
  <c r="C170" i="16"/>
  <c r="C169" i="16"/>
  <c r="C168" i="16"/>
  <c r="C167" i="16"/>
  <c r="C166" i="16"/>
  <c r="C165" i="16"/>
  <c r="C164" i="16"/>
  <c r="C163" i="16"/>
  <c r="C162" i="16"/>
  <c r="C161" i="16"/>
  <c r="C160" i="16"/>
  <c r="C159" i="16"/>
  <c r="C158" i="16"/>
  <c r="C157" i="16"/>
  <c r="C156" i="16"/>
  <c r="C155" i="16"/>
  <c r="C154" i="16"/>
  <c r="C153" i="16"/>
  <c r="C152" i="16"/>
  <c r="C151" i="16"/>
  <c r="C150" i="16"/>
  <c r="C149" i="16"/>
  <c r="C148" i="16"/>
  <c r="C147" i="16"/>
  <c r="C146" i="16"/>
  <c r="C145" i="16"/>
  <c r="C144" i="16"/>
  <c r="C143" i="16"/>
  <c r="C142" i="16"/>
  <c r="C141" i="16"/>
  <c r="C140" i="16"/>
  <c r="C139" i="16"/>
  <c r="C138" i="16"/>
  <c r="C137" i="16"/>
  <c r="C136" i="16"/>
  <c r="C135" i="16"/>
  <c r="C134" i="16"/>
  <c r="C133" i="16"/>
  <c r="C132" i="16"/>
  <c r="C131" i="16"/>
  <c r="C130" i="16"/>
  <c r="C129" i="16"/>
  <c r="C128" i="16"/>
  <c r="C127" i="16"/>
  <c r="C126" i="16"/>
  <c r="C125" i="16"/>
  <c r="C124" i="16"/>
  <c r="C123" i="16"/>
  <c r="C122" i="16"/>
  <c r="C121" i="16"/>
  <c r="C120" i="16"/>
  <c r="C119" i="16"/>
  <c r="C118" i="16"/>
  <c r="C117" i="16"/>
  <c r="C116" i="16"/>
  <c r="C115" i="16"/>
  <c r="C114" i="16"/>
  <c r="C113" i="16"/>
  <c r="C112" i="16"/>
  <c r="C111" i="16"/>
  <c r="C110" i="16"/>
  <c r="C109" i="16"/>
  <c r="C108" i="16"/>
  <c r="C107" i="16"/>
  <c r="C106" i="16"/>
  <c r="C105" i="16"/>
  <c r="C104" i="16"/>
  <c r="C103" i="16"/>
  <c r="C102" i="16"/>
  <c r="C101" i="16"/>
  <c r="C100" i="16"/>
  <c r="C99" i="16"/>
  <c r="C98" i="16"/>
  <c r="C97" i="16"/>
  <c r="C96" i="16"/>
  <c r="C95" i="16"/>
  <c r="C94" i="16"/>
  <c r="C93" i="16"/>
  <c r="C92" i="16"/>
  <c r="C91" i="16"/>
  <c r="C90" i="16"/>
  <c r="C89" i="16"/>
  <c r="C88" i="16"/>
  <c r="C87" i="16"/>
  <c r="C86" i="16"/>
  <c r="C85" i="16"/>
  <c r="C84" i="16"/>
  <c r="C83" i="16"/>
  <c r="C82" i="16"/>
  <c r="C81" i="16"/>
  <c r="C80" i="16"/>
  <c r="C79" i="16"/>
  <c r="C78" i="16"/>
  <c r="C77" i="16"/>
  <c r="C76" i="16"/>
  <c r="C75" i="16"/>
  <c r="C74" i="16"/>
  <c r="C73" i="16"/>
  <c r="C72" i="16"/>
  <c r="C71" i="16"/>
  <c r="C70" i="16"/>
  <c r="C69" i="16"/>
  <c r="C68" i="16"/>
  <c r="C67" i="16"/>
  <c r="C66" i="16"/>
  <c r="C65" i="16"/>
  <c r="C64" i="16"/>
  <c r="C63" i="16"/>
  <c r="C62" i="16"/>
  <c r="C61" i="16"/>
  <c r="C60" i="16"/>
  <c r="C59" i="16"/>
  <c r="C58" i="16"/>
  <c r="C57" i="16"/>
  <c r="C56" i="16"/>
  <c r="C55" i="16"/>
  <c r="C54" i="16"/>
  <c r="C53" i="16"/>
  <c r="C52" i="16"/>
  <c r="C51" i="16"/>
  <c r="C50" i="16"/>
  <c r="C49" i="16"/>
  <c r="C48" i="16"/>
  <c r="C47" i="16"/>
  <c r="C46" i="16"/>
  <c r="C45" i="16"/>
  <c r="C44" i="16"/>
  <c r="C43" i="16"/>
  <c r="C42" i="16"/>
  <c r="C41" i="16"/>
  <c r="C40" i="16"/>
  <c r="C39" i="16"/>
  <c r="C38" i="16"/>
  <c r="C37" i="16"/>
  <c r="C36" i="16"/>
  <c r="C35" i="16"/>
  <c r="C34" i="16"/>
  <c r="C33" i="16"/>
  <c r="C32" i="16"/>
  <c r="C31" i="16"/>
  <c r="C30" i="16"/>
  <c r="C29" i="16"/>
  <c r="C28" i="16"/>
  <c r="C27" i="16"/>
  <c r="C26" i="16"/>
  <c r="C25" i="16"/>
  <c r="C24" i="16"/>
  <c r="C23" i="16"/>
  <c r="C22" i="16"/>
  <c r="C21" i="16"/>
  <c r="C20" i="16"/>
  <c r="C19" i="16"/>
  <c r="C18" i="16"/>
  <c r="C17" i="16"/>
  <c r="C16" i="16"/>
  <c r="C15" i="16"/>
  <c r="R13" i="16"/>
  <c r="Q13" i="16"/>
  <c r="P13" i="16"/>
  <c r="N1013" i="16"/>
  <c r="O1013" i="16" s="1"/>
  <c r="B1013" i="16"/>
  <c r="N1012" i="16"/>
  <c r="O1012" i="16" s="1"/>
  <c r="B1012" i="16"/>
  <c r="N1011" i="16"/>
  <c r="O1011" i="16" s="1"/>
  <c r="B1011" i="16"/>
  <c r="N1010" i="16"/>
  <c r="O1010" i="16" s="1"/>
  <c r="B1010" i="16"/>
  <c r="N1009" i="16"/>
  <c r="O1009" i="16" s="1"/>
  <c r="B1009" i="16"/>
  <c r="N1008" i="16"/>
  <c r="O1008" i="16" s="1"/>
  <c r="B1008" i="16"/>
  <c r="N1007" i="16"/>
  <c r="O1007" i="16" s="1"/>
  <c r="B1007" i="16"/>
  <c r="N1006" i="16"/>
  <c r="O1006" i="16" s="1"/>
  <c r="B1006" i="16"/>
  <c r="N1005" i="16"/>
  <c r="O1005" i="16" s="1"/>
  <c r="B1005" i="16"/>
  <c r="N1004" i="16"/>
  <c r="O1004" i="16" s="1"/>
  <c r="B1004" i="16"/>
  <c r="N1003" i="16"/>
  <c r="O1003" i="16" s="1"/>
  <c r="B1003" i="16"/>
  <c r="N1002" i="16"/>
  <c r="O1002" i="16" s="1"/>
  <c r="B1002" i="16"/>
  <c r="N1001" i="16"/>
  <c r="O1001" i="16" s="1"/>
  <c r="B1001" i="16"/>
  <c r="N1000" i="16"/>
  <c r="O1000" i="16" s="1"/>
  <c r="B1000" i="16"/>
  <c r="N999" i="16"/>
  <c r="O999" i="16" s="1"/>
  <c r="B999" i="16"/>
  <c r="N998" i="16"/>
  <c r="O998" i="16" s="1"/>
  <c r="B998" i="16"/>
  <c r="N997" i="16"/>
  <c r="O997" i="16" s="1"/>
  <c r="B997" i="16"/>
  <c r="N996" i="16"/>
  <c r="O996" i="16" s="1"/>
  <c r="B996" i="16"/>
  <c r="N995" i="16"/>
  <c r="O995" i="16" s="1"/>
  <c r="B995" i="16"/>
  <c r="N994" i="16"/>
  <c r="O994" i="16" s="1"/>
  <c r="B994" i="16"/>
  <c r="N993" i="16"/>
  <c r="O993" i="16" s="1"/>
  <c r="B993" i="16"/>
  <c r="N992" i="16"/>
  <c r="O992" i="16" s="1"/>
  <c r="B992" i="16"/>
  <c r="N991" i="16"/>
  <c r="O991" i="16" s="1"/>
  <c r="B991" i="16"/>
  <c r="N990" i="16"/>
  <c r="O990" i="16" s="1"/>
  <c r="B990" i="16"/>
  <c r="N989" i="16"/>
  <c r="O989" i="16" s="1"/>
  <c r="B989" i="16"/>
  <c r="N988" i="16"/>
  <c r="O988" i="16" s="1"/>
  <c r="B988" i="16"/>
  <c r="N987" i="16"/>
  <c r="O987" i="16" s="1"/>
  <c r="B987" i="16"/>
  <c r="N986" i="16"/>
  <c r="O986" i="16" s="1"/>
  <c r="B986" i="16"/>
  <c r="N985" i="16"/>
  <c r="O985" i="16" s="1"/>
  <c r="B985" i="16"/>
  <c r="N984" i="16"/>
  <c r="O984" i="16" s="1"/>
  <c r="B984" i="16"/>
  <c r="N983" i="16"/>
  <c r="O983" i="16" s="1"/>
  <c r="B983" i="16"/>
  <c r="N982" i="16"/>
  <c r="O982" i="16" s="1"/>
  <c r="B982" i="16"/>
  <c r="N981" i="16"/>
  <c r="O981" i="16" s="1"/>
  <c r="B981" i="16"/>
  <c r="N980" i="16"/>
  <c r="O980" i="16" s="1"/>
  <c r="B980" i="16"/>
  <c r="N979" i="16"/>
  <c r="O979" i="16" s="1"/>
  <c r="B979" i="16"/>
  <c r="N978" i="16"/>
  <c r="O978" i="16" s="1"/>
  <c r="B978" i="16"/>
  <c r="N977" i="16"/>
  <c r="O977" i="16" s="1"/>
  <c r="B977" i="16"/>
  <c r="N976" i="16"/>
  <c r="O976" i="16" s="1"/>
  <c r="B976" i="16"/>
  <c r="N975" i="16"/>
  <c r="O975" i="16" s="1"/>
  <c r="B975" i="16"/>
  <c r="N974" i="16"/>
  <c r="O974" i="16" s="1"/>
  <c r="B974" i="16"/>
  <c r="N973" i="16"/>
  <c r="O973" i="16" s="1"/>
  <c r="B973" i="16"/>
  <c r="N972" i="16"/>
  <c r="O972" i="16" s="1"/>
  <c r="B972" i="16"/>
  <c r="N971" i="16"/>
  <c r="O971" i="16" s="1"/>
  <c r="B971" i="16"/>
  <c r="N970" i="16"/>
  <c r="O970" i="16" s="1"/>
  <c r="B970" i="16"/>
  <c r="N969" i="16"/>
  <c r="O969" i="16" s="1"/>
  <c r="B969" i="16"/>
  <c r="N968" i="16"/>
  <c r="O968" i="16" s="1"/>
  <c r="B968" i="16"/>
  <c r="N967" i="16"/>
  <c r="O967" i="16" s="1"/>
  <c r="B967" i="16"/>
  <c r="N966" i="16"/>
  <c r="O966" i="16" s="1"/>
  <c r="B966" i="16"/>
  <c r="N965" i="16"/>
  <c r="O965" i="16" s="1"/>
  <c r="B965" i="16"/>
  <c r="N964" i="16"/>
  <c r="O964" i="16" s="1"/>
  <c r="B964" i="16"/>
  <c r="N963" i="16"/>
  <c r="O963" i="16" s="1"/>
  <c r="B963" i="16"/>
  <c r="N962" i="16"/>
  <c r="O962" i="16" s="1"/>
  <c r="B962" i="16"/>
  <c r="N961" i="16"/>
  <c r="O961" i="16" s="1"/>
  <c r="B961" i="16"/>
  <c r="N960" i="16"/>
  <c r="O960" i="16" s="1"/>
  <c r="B960" i="16"/>
  <c r="N959" i="16"/>
  <c r="O959" i="16" s="1"/>
  <c r="B959" i="16"/>
  <c r="N958" i="16"/>
  <c r="O958" i="16" s="1"/>
  <c r="B958" i="16"/>
  <c r="N957" i="16"/>
  <c r="O957" i="16" s="1"/>
  <c r="B957" i="16"/>
  <c r="N956" i="16"/>
  <c r="O956" i="16" s="1"/>
  <c r="B956" i="16"/>
  <c r="N955" i="16"/>
  <c r="O955" i="16" s="1"/>
  <c r="B955" i="16"/>
  <c r="N954" i="16"/>
  <c r="O954" i="16" s="1"/>
  <c r="B954" i="16"/>
  <c r="N953" i="16"/>
  <c r="O953" i="16" s="1"/>
  <c r="B953" i="16"/>
  <c r="N952" i="16"/>
  <c r="O952" i="16" s="1"/>
  <c r="B952" i="16"/>
  <c r="N951" i="16"/>
  <c r="O951" i="16" s="1"/>
  <c r="B951" i="16"/>
  <c r="N950" i="16"/>
  <c r="O950" i="16" s="1"/>
  <c r="B950" i="16"/>
  <c r="N949" i="16"/>
  <c r="O949" i="16" s="1"/>
  <c r="B949" i="16"/>
  <c r="N948" i="16"/>
  <c r="O948" i="16" s="1"/>
  <c r="B948" i="16"/>
  <c r="N947" i="16"/>
  <c r="O947" i="16" s="1"/>
  <c r="B947" i="16"/>
  <c r="N946" i="16"/>
  <c r="O946" i="16" s="1"/>
  <c r="B946" i="16"/>
  <c r="N945" i="16"/>
  <c r="O945" i="16" s="1"/>
  <c r="B945" i="16"/>
  <c r="N944" i="16"/>
  <c r="O944" i="16" s="1"/>
  <c r="B944" i="16"/>
  <c r="N943" i="16"/>
  <c r="O943" i="16" s="1"/>
  <c r="B943" i="16"/>
  <c r="N942" i="16"/>
  <c r="O942" i="16" s="1"/>
  <c r="B942" i="16"/>
  <c r="N941" i="16"/>
  <c r="O941" i="16" s="1"/>
  <c r="B941" i="16"/>
  <c r="N940" i="16"/>
  <c r="O940" i="16" s="1"/>
  <c r="B940" i="16"/>
  <c r="N939" i="16"/>
  <c r="O939" i="16" s="1"/>
  <c r="B939" i="16"/>
  <c r="N938" i="16"/>
  <c r="O938" i="16" s="1"/>
  <c r="B938" i="16"/>
  <c r="N937" i="16"/>
  <c r="O937" i="16" s="1"/>
  <c r="B937" i="16"/>
  <c r="N936" i="16"/>
  <c r="O936" i="16" s="1"/>
  <c r="B936" i="16"/>
  <c r="N935" i="16"/>
  <c r="O935" i="16" s="1"/>
  <c r="B935" i="16"/>
  <c r="N934" i="16"/>
  <c r="O934" i="16" s="1"/>
  <c r="B934" i="16"/>
  <c r="N933" i="16"/>
  <c r="O933" i="16" s="1"/>
  <c r="B933" i="16"/>
  <c r="N932" i="16"/>
  <c r="O932" i="16" s="1"/>
  <c r="B932" i="16"/>
  <c r="N931" i="16"/>
  <c r="O931" i="16" s="1"/>
  <c r="B931" i="16"/>
  <c r="N930" i="16"/>
  <c r="O930" i="16" s="1"/>
  <c r="B930" i="16"/>
  <c r="N929" i="16"/>
  <c r="O929" i="16" s="1"/>
  <c r="B929" i="16"/>
  <c r="N928" i="16"/>
  <c r="O928" i="16" s="1"/>
  <c r="B928" i="16"/>
  <c r="N927" i="16"/>
  <c r="O927" i="16" s="1"/>
  <c r="B927" i="16"/>
  <c r="N926" i="16"/>
  <c r="O926" i="16" s="1"/>
  <c r="B926" i="16"/>
  <c r="N925" i="16"/>
  <c r="O925" i="16" s="1"/>
  <c r="B925" i="16"/>
  <c r="N924" i="16"/>
  <c r="O924" i="16" s="1"/>
  <c r="B924" i="16"/>
  <c r="N923" i="16"/>
  <c r="O923" i="16" s="1"/>
  <c r="B923" i="16"/>
  <c r="N922" i="16"/>
  <c r="O922" i="16" s="1"/>
  <c r="B922" i="16"/>
  <c r="N921" i="16"/>
  <c r="O921" i="16" s="1"/>
  <c r="B921" i="16"/>
  <c r="N920" i="16"/>
  <c r="O920" i="16" s="1"/>
  <c r="B920" i="16"/>
  <c r="N919" i="16"/>
  <c r="O919" i="16" s="1"/>
  <c r="B919" i="16"/>
  <c r="N918" i="16"/>
  <c r="O918" i="16" s="1"/>
  <c r="B918" i="16"/>
  <c r="N917" i="16"/>
  <c r="O917" i="16" s="1"/>
  <c r="B917" i="16"/>
  <c r="N916" i="16"/>
  <c r="O916" i="16" s="1"/>
  <c r="B916" i="16"/>
  <c r="N915" i="16"/>
  <c r="O915" i="16" s="1"/>
  <c r="B915" i="16"/>
  <c r="N914" i="16"/>
  <c r="O914" i="16" s="1"/>
  <c r="B914" i="16"/>
  <c r="N913" i="16"/>
  <c r="O913" i="16" s="1"/>
  <c r="B913" i="16"/>
  <c r="N912" i="16"/>
  <c r="O912" i="16" s="1"/>
  <c r="B912" i="16"/>
  <c r="N911" i="16"/>
  <c r="O911" i="16" s="1"/>
  <c r="B911" i="16"/>
  <c r="N910" i="16"/>
  <c r="O910" i="16" s="1"/>
  <c r="B910" i="16"/>
  <c r="N909" i="16"/>
  <c r="O909" i="16" s="1"/>
  <c r="B909" i="16"/>
  <c r="N908" i="16"/>
  <c r="O908" i="16" s="1"/>
  <c r="B908" i="16"/>
  <c r="N907" i="16"/>
  <c r="O907" i="16" s="1"/>
  <c r="B907" i="16"/>
  <c r="N906" i="16"/>
  <c r="O906" i="16" s="1"/>
  <c r="B906" i="16"/>
  <c r="N905" i="16"/>
  <c r="O905" i="16" s="1"/>
  <c r="B905" i="16"/>
  <c r="N904" i="16"/>
  <c r="O904" i="16" s="1"/>
  <c r="B904" i="16"/>
  <c r="N903" i="16"/>
  <c r="O903" i="16" s="1"/>
  <c r="B903" i="16"/>
  <c r="N902" i="16"/>
  <c r="O902" i="16" s="1"/>
  <c r="B902" i="16"/>
  <c r="N901" i="16"/>
  <c r="O901" i="16" s="1"/>
  <c r="B901" i="16"/>
  <c r="N900" i="16"/>
  <c r="O900" i="16" s="1"/>
  <c r="B900" i="16"/>
  <c r="N899" i="16"/>
  <c r="O899" i="16" s="1"/>
  <c r="B899" i="16"/>
  <c r="N898" i="16"/>
  <c r="O898" i="16" s="1"/>
  <c r="B898" i="16"/>
  <c r="N897" i="16"/>
  <c r="O897" i="16" s="1"/>
  <c r="B897" i="16"/>
  <c r="N896" i="16"/>
  <c r="O896" i="16" s="1"/>
  <c r="B896" i="16"/>
  <c r="N895" i="16"/>
  <c r="O895" i="16" s="1"/>
  <c r="B895" i="16"/>
  <c r="N894" i="16"/>
  <c r="O894" i="16" s="1"/>
  <c r="B894" i="16"/>
  <c r="N893" i="16"/>
  <c r="O893" i="16" s="1"/>
  <c r="B893" i="16"/>
  <c r="N892" i="16"/>
  <c r="O892" i="16" s="1"/>
  <c r="B892" i="16"/>
  <c r="N891" i="16"/>
  <c r="O891" i="16" s="1"/>
  <c r="B891" i="16"/>
  <c r="N890" i="16"/>
  <c r="O890" i="16" s="1"/>
  <c r="B890" i="16"/>
  <c r="N889" i="16"/>
  <c r="O889" i="16" s="1"/>
  <c r="B889" i="16"/>
  <c r="N888" i="16"/>
  <c r="O888" i="16" s="1"/>
  <c r="B888" i="16"/>
  <c r="N887" i="16"/>
  <c r="O887" i="16" s="1"/>
  <c r="B887" i="16"/>
  <c r="N886" i="16"/>
  <c r="O886" i="16" s="1"/>
  <c r="B886" i="16"/>
  <c r="N885" i="16"/>
  <c r="O885" i="16" s="1"/>
  <c r="B885" i="16"/>
  <c r="N884" i="16"/>
  <c r="O884" i="16" s="1"/>
  <c r="B884" i="16"/>
  <c r="N883" i="16"/>
  <c r="O883" i="16" s="1"/>
  <c r="B883" i="16"/>
  <c r="N882" i="16"/>
  <c r="O882" i="16" s="1"/>
  <c r="B882" i="16"/>
  <c r="N881" i="16"/>
  <c r="O881" i="16" s="1"/>
  <c r="B881" i="16"/>
  <c r="N880" i="16"/>
  <c r="O880" i="16" s="1"/>
  <c r="B880" i="16"/>
  <c r="N879" i="16"/>
  <c r="O879" i="16" s="1"/>
  <c r="B879" i="16"/>
  <c r="N878" i="16"/>
  <c r="O878" i="16" s="1"/>
  <c r="B878" i="16"/>
  <c r="N877" i="16"/>
  <c r="O877" i="16" s="1"/>
  <c r="B877" i="16"/>
  <c r="N876" i="16"/>
  <c r="O876" i="16" s="1"/>
  <c r="B876" i="16"/>
  <c r="N875" i="16"/>
  <c r="O875" i="16" s="1"/>
  <c r="B875" i="16"/>
  <c r="N874" i="16"/>
  <c r="O874" i="16" s="1"/>
  <c r="B874" i="16"/>
  <c r="N873" i="16"/>
  <c r="O873" i="16" s="1"/>
  <c r="B873" i="16"/>
  <c r="N872" i="16"/>
  <c r="O872" i="16" s="1"/>
  <c r="B872" i="16"/>
  <c r="N871" i="16"/>
  <c r="O871" i="16" s="1"/>
  <c r="B871" i="16"/>
  <c r="N870" i="16"/>
  <c r="O870" i="16" s="1"/>
  <c r="B870" i="16"/>
  <c r="N869" i="16"/>
  <c r="O869" i="16" s="1"/>
  <c r="B869" i="16"/>
  <c r="N868" i="16"/>
  <c r="O868" i="16" s="1"/>
  <c r="B868" i="16"/>
  <c r="N867" i="16"/>
  <c r="O867" i="16" s="1"/>
  <c r="B867" i="16"/>
  <c r="N866" i="16"/>
  <c r="O866" i="16" s="1"/>
  <c r="B866" i="16"/>
  <c r="N865" i="16"/>
  <c r="O865" i="16" s="1"/>
  <c r="B865" i="16"/>
  <c r="N864" i="16"/>
  <c r="O864" i="16" s="1"/>
  <c r="B864" i="16"/>
  <c r="N863" i="16"/>
  <c r="O863" i="16" s="1"/>
  <c r="B863" i="16"/>
  <c r="N862" i="16"/>
  <c r="O862" i="16" s="1"/>
  <c r="B862" i="16"/>
  <c r="N861" i="16"/>
  <c r="O861" i="16" s="1"/>
  <c r="B861" i="16"/>
  <c r="N860" i="16"/>
  <c r="O860" i="16" s="1"/>
  <c r="B860" i="16"/>
  <c r="N859" i="16"/>
  <c r="O859" i="16" s="1"/>
  <c r="B859" i="16"/>
  <c r="N858" i="16"/>
  <c r="O858" i="16" s="1"/>
  <c r="B858" i="16"/>
  <c r="N857" i="16"/>
  <c r="O857" i="16" s="1"/>
  <c r="B857" i="16"/>
  <c r="N856" i="16"/>
  <c r="O856" i="16" s="1"/>
  <c r="B856" i="16"/>
  <c r="N855" i="16"/>
  <c r="O855" i="16" s="1"/>
  <c r="B855" i="16"/>
  <c r="N854" i="16"/>
  <c r="O854" i="16" s="1"/>
  <c r="B854" i="16"/>
  <c r="N853" i="16"/>
  <c r="O853" i="16" s="1"/>
  <c r="B853" i="16"/>
  <c r="N852" i="16"/>
  <c r="O852" i="16" s="1"/>
  <c r="B852" i="16"/>
  <c r="N851" i="16"/>
  <c r="O851" i="16" s="1"/>
  <c r="B851" i="16"/>
  <c r="N850" i="16"/>
  <c r="O850" i="16" s="1"/>
  <c r="B850" i="16"/>
  <c r="N849" i="16"/>
  <c r="O849" i="16" s="1"/>
  <c r="B849" i="16"/>
  <c r="N848" i="16"/>
  <c r="O848" i="16" s="1"/>
  <c r="B848" i="16"/>
  <c r="N847" i="16"/>
  <c r="O847" i="16" s="1"/>
  <c r="B847" i="16"/>
  <c r="N846" i="16"/>
  <c r="O846" i="16" s="1"/>
  <c r="B846" i="16"/>
  <c r="N845" i="16"/>
  <c r="O845" i="16" s="1"/>
  <c r="B845" i="16"/>
  <c r="N844" i="16"/>
  <c r="O844" i="16" s="1"/>
  <c r="B844" i="16"/>
  <c r="N843" i="16"/>
  <c r="O843" i="16" s="1"/>
  <c r="B843" i="16"/>
  <c r="N842" i="16"/>
  <c r="O842" i="16" s="1"/>
  <c r="B842" i="16"/>
  <c r="N841" i="16"/>
  <c r="O841" i="16" s="1"/>
  <c r="B841" i="16"/>
  <c r="N840" i="16"/>
  <c r="O840" i="16" s="1"/>
  <c r="B840" i="16"/>
  <c r="N839" i="16"/>
  <c r="O839" i="16" s="1"/>
  <c r="B839" i="16"/>
  <c r="N838" i="16"/>
  <c r="O838" i="16" s="1"/>
  <c r="B838" i="16"/>
  <c r="N837" i="16"/>
  <c r="O837" i="16" s="1"/>
  <c r="B837" i="16"/>
  <c r="N836" i="16"/>
  <c r="O836" i="16" s="1"/>
  <c r="B836" i="16"/>
  <c r="N835" i="16"/>
  <c r="O835" i="16" s="1"/>
  <c r="B835" i="16"/>
  <c r="N834" i="16"/>
  <c r="O834" i="16" s="1"/>
  <c r="B834" i="16"/>
  <c r="N833" i="16"/>
  <c r="O833" i="16" s="1"/>
  <c r="B833" i="16"/>
  <c r="N832" i="16"/>
  <c r="O832" i="16" s="1"/>
  <c r="B832" i="16"/>
  <c r="N831" i="16"/>
  <c r="O831" i="16" s="1"/>
  <c r="B831" i="16"/>
  <c r="N830" i="16"/>
  <c r="O830" i="16" s="1"/>
  <c r="B830" i="16"/>
  <c r="N829" i="16"/>
  <c r="O829" i="16" s="1"/>
  <c r="B829" i="16"/>
  <c r="N828" i="16"/>
  <c r="O828" i="16" s="1"/>
  <c r="B828" i="16"/>
  <c r="N827" i="16"/>
  <c r="O827" i="16" s="1"/>
  <c r="B827" i="16"/>
  <c r="N826" i="16"/>
  <c r="O826" i="16" s="1"/>
  <c r="B826" i="16"/>
  <c r="N825" i="16"/>
  <c r="O825" i="16" s="1"/>
  <c r="B825" i="16"/>
  <c r="N824" i="16"/>
  <c r="O824" i="16" s="1"/>
  <c r="B824" i="16"/>
  <c r="N823" i="16"/>
  <c r="O823" i="16" s="1"/>
  <c r="B823" i="16"/>
  <c r="N822" i="16"/>
  <c r="O822" i="16" s="1"/>
  <c r="B822" i="16"/>
  <c r="N821" i="16"/>
  <c r="O821" i="16" s="1"/>
  <c r="B821" i="16"/>
  <c r="N820" i="16"/>
  <c r="O820" i="16" s="1"/>
  <c r="B820" i="16"/>
  <c r="N819" i="16"/>
  <c r="O819" i="16" s="1"/>
  <c r="B819" i="16"/>
  <c r="N818" i="16"/>
  <c r="O818" i="16" s="1"/>
  <c r="B818" i="16"/>
  <c r="N817" i="16"/>
  <c r="O817" i="16" s="1"/>
  <c r="B817" i="16"/>
  <c r="N816" i="16"/>
  <c r="O816" i="16" s="1"/>
  <c r="B816" i="16"/>
  <c r="N815" i="16"/>
  <c r="O815" i="16" s="1"/>
  <c r="B815" i="16"/>
  <c r="N814" i="16"/>
  <c r="O814" i="16" s="1"/>
  <c r="B814" i="16"/>
  <c r="N813" i="16"/>
  <c r="O813" i="16" s="1"/>
  <c r="B813" i="16"/>
  <c r="N812" i="16"/>
  <c r="O812" i="16" s="1"/>
  <c r="B812" i="16"/>
  <c r="N811" i="16"/>
  <c r="O811" i="16" s="1"/>
  <c r="B811" i="16"/>
  <c r="N810" i="16"/>
  <c r="O810" i="16" s="1"/>
  <c r="B810" i="16"/>
  <c r="N809" i="16"/>
  <c r="O809" i="16" s="1"/>
  <c r="B809" i="16"/>
  <c r="N808" i="16"/>
  <c r="O808" i="16" s="1"/>
  <c r="B808" i="16"/>
  <c r="N807" i="16"/>
  <c r="O807" i="16" s="1"/>
  <c r="B807" i="16"/>
  <c r="N806" i="16"/>
  <c r="O806" i="16" s="1"/>
  <c r="B806" i="16"/>
  <c r="N805" i="16"/>
  <c r="O805" i="16" s="1"/>
  <c r="B805" i="16"/>
  <c r="N804" i="16"/>
  <c r="O804" i="16" s="1"/>
  <c r="B804" i="16"/>
  <c r="N803" i="16"/>
  <c r="O803" i="16" s="1"/>
  <c r="B803" i="16"/>
  <c r="N802" i="16"/>
  <c r="O802" i="16" s="1"/>
  <c r="B802" i="16"/>
  <c r="N801" i="16"/>
  <c r="O801" i="16" s="1"/>
  <c r="B801" i="16"/>
  <c r="N800" i="16"/>
  <c r="O800" i="16" s="1"/>
  <c r="B800" i="16"/>
  <c r="N799" i="16"/>
  <c r="O799" i="16" s="1"/>
  <c r="B799" i="16"/>
  <c r="N798" i="16"/>
  <c r="O798" i="16" s="1"/>
  <c r="B798" i="16"/>
  <c r="N797" i="16"/>
  <c r="O797" i="16" s="1"/>
  <c r="B797" i="16"/>
  <c r="N796" i="16"/>
  <c r="O796" i="16" s="1"/>
  <c r="B796" i="16"/>
  <c r="N795" i="16"/>
  <c r="O795" i="16" s="1"/>
  <c r="B795" i="16"/>
  <c r="N794" i="16"/>
  <c r="O794" i="16" s="1"/>
  <c r="B794" i="16"/>
  <c r="N793" i="16"/>
  <c r="O793" i="16" s="1"/>
  <c r="B793" i="16"/>
  <c r="N792" i="16"/>
  <c r="O792" i="16" s="1"/>
  <c r="B792" i="16"/>
  <c r="N791" i="16"/>
  <c r="O791" i="16" s="1"/>
  <c r="B791" i="16"/>
  <c r="N790" i="16"/>
  <c r="O790" i="16" s="1"/>
  <c r="B790" i="16"/>
  <c r="N789" i="16"/>
  <c r="O789" i="16" s="1"/>
  <c r="B789" i="16"/>
  <c r="N788" i="16"/>
  <c r="O788" i="16" s="1"/>
  <c r="B788" i="16"/>
  <c r="N787" i="16"/>
  <c r="O787" i="16" s="1"/>
  <c r="B787" i="16"/>
  <c r="N786" i="16"/>
  <c r="O786" i="16" s="1"/>
  <c r="B786" i="16"/>
  <c r="N785" i="16"/>
  <c r="O785" i="16" s="1"/>
  <c r="B785" i="16"/>
  <c r="N784" i="16"/>
  <c r="O784" i="16" s="1"/>
  <c r="B784" i="16"/>
  <c r="N783" i="16"/>
  <c r="O783" i="16" s="1"/>
  <c r="B783" i="16"/>
  <c r="N782" i="16"/>
  <c r="O782" i="16" s="1"/>
  <c r="B782" i="16"/>
  <c r="N781" i="16"/>
  <c r="O781" i="16" s="1"/>
  <c r="B781" i="16"/>
  <c r="N780" i="16"/>
  <c r="O780" i="16" s="1"/>
  <c r="B780" i="16"/>
  <c r="N779" i="16"/>
  <c r="O779" i="16" s="1"/>
  <c r="B779" i="16"/>
  <c r="N778" i="16"/>
  <c r="O778" i="16" s="1"/>
  <c r="B778" i="16"/>
  <c r="N777" i="16"/>
  <c r="O777" i="16" s="1"/>
  <c r="B777" i="16"/>
  <c r="N776" i="16"/>
  <c r="O776" i="16" s="1"/>
  <c r="B776" i="16"/>
  <c r="N775" i="16"/>
  <c r="O775" i="16" s="1"/>
  <c r="B775" i="16"/>
  <c r="N774" i="16"/>
  <c r="O774" i="16" s="1"/>
  <c r="B774" i="16"/>
  <c r="N773" i="16"/>
  <c r="O773" i="16" s="1"/>
  <c r="B773" i="16"/>
  <c r="N772" i="16"/>
  <c r="O772" i="16" s="1"/>
  <c r="B772" i="16"/>
  <c r="N771" i="16"/>
  <c r="O771" i="16" s="1"/>
  <c r="B771" i="16"/>
  <c r="N770" i="16"/>
  <c r="O770" i="16" s="1"/>
  <c r="B770" i="16"/>
  <c r="N769" i="16"/>
  <c r="O769" i="16" s="1"/>
  <c r="B769" i="16"/>
  <c r="N768" i="16"/>
  <c r="O768" i="16" s="1"/>
  <c r="B768" i="16"/>
  <c r="N767" i="16"/>
  <c r="O767" i="16" s="1"/>
  <c r="B767" i="16"/>
  <c r="N766" i="16"/>
  <c r="O766" i="16" s="1"/>
  <c r="B766" i="16"/>
  <c r="N765" i="16"/>
  <c r="O765" i="16" s="1"/>
  <c r="B765" i="16"/>
  <c r="N764" i="16"/>
  <c r="O764" i="16" s="1"/>
  <c r="B764" i="16"/>
  <c r="N763" i="16"/>
  <c r="O763" i="16" s="1"/>
  <c r="B763" i="16"/>
  <c r="N762" i="16"/>
  <c r="O762" i="16" s="1"/>
  <c r="B762" i="16"/>
  <c r="N761" i="16"/>
  <c r="O761" i="16" s="1"/>
  <c r="B761" i="16"/>
  <c r="N760" i="16"/>
  <c r="O760" i="16" s="1"/>
  <c r="B760" i="16"/>
  <c r="N759" i="16"/>
  <c r="O759" i="16" s="1"/>
  <c r="B759" i="16"/>
  <c r="N758" i="16"/>
  <c r="O758" i="16" s="1"/>
  <c r="B758" i="16"/>
  <c r="N757" i="16"/>
  <c r="O757" i="16" s="1"/>
  <c r="B757" i="16"/>
  <c r="N756" i="16"/>
  <c r="O756" i="16" s="1"/>
  <c r="B756" i="16"/>
  <c r="N755" i="16"/>
  <c r="O755" i="16" s="1"/>
  <c r="B755" i="16"/>
  <c r="N754" i="16"/>
  <c r="O754" i="16" s="1"/>
  <c r="B754" i="16"/>
  <c r="N753" i="16"/>
  <c r="O753" i="16" s="1"/>
  <c r="B753" i="16"/>
  <c r="N752" i="16"/>
  <c r="O752" i="16" s="1"/>
  <c r="B752" i="16"/>
  <c r="N751" i="16"/>
  <c r="O751" i="16" s="1"/>
  <c r="B751" i="16"/>
  <c r="N750" i="16"/>
  <c r="O750" i="16" s="1"/>
  <c r="B750" i="16"/>
  <c r="N749" i="16"/>
  <c r="O749" i="16" s="1"/>
  <c r="B749" i="16"/>
  <c r="N748" i="16"/>
  <c r="O748" i="16" s="1"/>
  <c r="B748" i="16"/>
  <c r="N747" i="16"/>
  <c r="O747" i="16" s="1"/>
  <c r="B747" i="16"/>
  <c r="N746" i="16"/>
  <c r="O746" i="16" s="1"/>
  <c r="B746" i="16"/>
  <c r="N745" i="16"/>
  <c r="O745" i="16" s="1"/>
  <c r="B745" i="16"/>
  <c r="N744" i="16"/>
  <c r="O744" i="16" s="1"/>
  <c r="B744" i="16"/>
  <c r="N743" i="16"/>
  <c r="O743" i="16" s="1"/>
  <c r="B743" i="16"/>
  <c r="N742" i="16"/>
  <c r="O742" i="16" s="1"/>
  <c r="B742" i="16"/>
  <c r="N741" i="16"/>
  <c r="O741" i="16" s="1"/>
  <c r="B741" i="16"/>
  <c r="N740" i="16"/>
  <c r="O740" i="16" s="1"/>
  <c r="B740" i="16"/>
  <c r="N739" i="16"/>
  <c r="O739" i="16" s="1"/>
  <c r="B739" i="16"/>
  <c r="N738" i="16"/>
  <c r="O738" i="16" s="1"/>
  <c r="B738" i="16"/>
  <c r="N737" i="16"/>
  <c r="O737" i="16" s="1"/>
  <c r="B737" i="16"/>
  <c r="N736" i="16"/>
  <c r="O736" i="16" s="1"/>
  <c r="B736" i="16"/>
  <c r="N735" i="16"/>
  <c r="O735" i="16" s="1"/>
  <c r="B735" i="16"/>
  <c r="N734" i="16"/>
  <c r="O734" i="16" s="1"/>
  <c r="B734" i="16"/>
  <c r="N733" i="16"/>
  <c r="O733" i="16" s="1"/>
  <c r="B733" i="16"/>
  <c r="N732" i="16"/>
  <c r="O732" i="16" s="1"/>
  <c r="B732" i="16"/>
  <c r="N731" i="16"/>
  <c r="O731" i="16" s="1"/>
  <c r="B731" i="16"/>
  <c r="N730" i="16"/>
  <c r="O730" i="16" s="1"/>
  <c r="B730" i="16"/>
  <c r="N729" i="16"/>
  <c r="O729" i="16" s="1"/>
  <c r="B729" i="16"/>
  <c r="N728" i="16"/>
  <c r="O728" i="16" s="1"/>
  <c r="B728" i="16"/>
  <c r="N727" i="16"/>
  <c r="O727" i="16" s="1"/>
  <c r="B727" i="16"/>
  <c r="N726" i="16"/>
  <c r="O726" i="16" s="1"/>
  <c r="B726" i="16"/>
  <c r="N725" i="16"/>
  <c r="O725" i="16" s="1"/>
  <c r="B725" i="16"/>
  <c r="N724" i="16"/>
  <c r="O724" i="16" s="1"/>
  <c r="B724" i="16"/>
  <c r="N723" i="16"/>
  <c r="O723" i="16" s="1"/>
  <c r="B723" i="16"/>
  <c r="N722" i="16"/>
  <c r="O722" i="16" s="1"/>
  <c r="B722" i="16"/>
  <c r="N721" i="16"/>
  <c r="O721" i="16" s="1"/>
  <c r="B721" i="16"/>
  <c r="N720" i="16"/>
  <c r="O720" i="16" s="1"/>
  <c r="B720" i="16"/>
  <c r="N719" i="16"/>
  <c r="O719" i="16" s="1"/>
  <c r="B719" i="16"/>
  <c r="N718" i="16"/>
  <c r="O718" i="16" s="1"/>
  <c r="B718" i="16"/>
  <c r="N717" i="16"/>
  <c r="O717" i="16" s="1"/>
  <c r="B717" i="16"/>
  <c r="N716" i="16"/>
  <c r="O716" i="16" s="1"/>
  <c r="B716" i="16"/>
  <c r="N715" i="16"/>
  <c r="O715" i="16" s="1"/>
  <c r="B715" i="16"/>
  <c r="N714" i="16"/>
  <c r="O714" i="16" s="1"/>
  <c r="B714" i="16"/>
  <c r="N713" i="16"/>
  <c r="O713" i="16" s="1"/>
  <c r="B713" i="16"/>
  <c r="N712" i="16"/>
  <c r="O712" i="16" s="1"/>
  <c r="B712" i="16"/>
  <c r="N711" i="16"/>
  <c r="O711" i="16" s="1"/>
  <c r="B711" i="16"/>
  <c r="N710" i="16"/>
  <c r="O710" i="16" s="1"/>
  <c r="B710" i="16"/>
  <c r="N709" i="16"/>
  <c r="O709" i="16" s="1"/>
  <c r="B709" i="16"/>
  <c r="N708" i="16"/>
  <c r="O708" i="16" s="1"/>
  <c r="B708" i="16"/>
  <c r="N707" i="16"/>
  <c r="O707" i="16" s="1"/>
  <c r="B707" i="16"/>
  <c r="N706" i="16"/>
  <c r="O706" i="16" s="1"/>
  <c r="B706" i="16"/>
  <c r="N705" i="16"/>
  <c r="O705" i="16" s="1"/>
  <c r="B705" i="16"/>
  <c r="N704" i="16"/>
  <c r="O704" i="16" s="1"/>
  <c r="B704" i="16"/>
  <c r="N703" i="16"/>
  <c r="O703" i="16" s="1"/>
  <c r="B703" i="16"/>
  <c r="N702" i="16"/>
  <c r="O702" i="16" s="1"/>
  <c r="B702" i="16"/>
  <c r="N701" i="16"/>
  <c r="O701" i="16" s="1"/>
  <c r="B701" i="16"/>
  <c r="N700" i="16"/>
  <c r="O700" i="16" s="1"/>
  <c r="B700" i="16"/>
  <c r="N699" i="16"/>
  <c r="O699" i="16" s="1"/>
  <c r="B699" i="16"/>
  <c r="N698" i="16"/>
  <c r="O698" i="16" s="1"/>
  <c r="B698" i="16"/>
  <c r="N697" i="16"/>
  <c r="O697" i="16" s="1"/>
  <c r="B697" i="16"/>
  <c r="N696" i="16"/>
  <c r="O696" i="16" s="1"/>
  <c r="B696" i="16"/>
  <c r="N695" i="16"/>
  <c r="O695" i="16" s="1"/>
  <c r="B695" i="16"/>
  <c r="N694" i="16"/>
  <c r="O694" i="16" s="1"/>
  <c r="B694" i="16"/>
  <c r="N693" i="16"/>
  <c r="O693" i="16" s="1"/>
  <c r="B693" i="16"/>
  <c r="N692" i="16"/>
  <c r="O692" i="16" s="1"/>
  <c r="B692" i="16"/>
  <c r="N691" i="16"/>
  <c r="O691" i="16" s="1"/>
  <c r="B691" i="16"/>
  <c r="N690" i="16"/>
  <c r="O690" i="16" s="1"/>
  <c r="B690" i="16"/>
  <c r="N689" i="16"/>
  <c r="O689" i="16" s="1"/>
  <c r="B689" i="16"/>
  <c r="N688" i="16"/>
  <c r="O688" i="16" s="1"/>
  <c r="B688" i="16"/>
  <c r="N687" i="16"/>
  <c r="O687" i="16" s="1"/>
  <c r="B687" i="16"/>
  <c r="N686" i="16"/>
  <c r="O686" i="16" s="1"/>
  <c r="B686" i="16"/>
  <c r="N685" i="16"/>
  <c r="O685" i="16" s="1"/>
  <c r="B685" i="16"/>
  <c r="N684" i="16"/>
  <c r="O684" i="16" s="1"/>
  <c r="B684" i="16"/>
  <c r="N683" i="16"/>
  <c r="O683" i="16" s="1"/>
  <c r="B683" i="16"/>
  <c r="N682" i="16"/>
  <c r="O682" i="16" s="1"/>
  <c r="B682" i="16"/>
  <c r="N681" i="16"/>
  <c r="O681" i="16" s="1"/>
  <c r="B681" i="16"/>
  <c r="N680" i="16"/>
  <c r="O680" i="16" s="1"/>
  <c r="B680" i="16"/>
  <c r="N679" i="16"/>
  <c r="O679" i="16" s="1"/>
  <c r="B679" i="16"/>
  <c r="N678" i="16"/>
  <c r="O678" i="16" s="1"/>
  <c r="B678" i="16"/>
  <c r="N677" i="16"/>
  <c r="O677" i="16" s="1"/>
  <c r="B677" i="16"/>
  <c r="N676" i="16"/>
  <c r="O676" i="16" s="1"/>
  <c r="B676" i="16"/>
  <c r="N675" i="16"/>
  <c r="O675" i="16" s="1"/>
  <c r="B675" i="16"/>
  <c r="N674" i="16"/>
  <c r="O674" i="16" s="1"/>
  <c r="B674" i="16"/>
  <c r="N673" i="16"/>
  <c r="O673" i="16" s="1"/>
  <c r="B673" i="16"/>
  <c r="N672" i="16"/>
  <c r="O672" i="16" s="1"/>
  <c r="B672" i="16"/>
  <c r="N671" i="16"/>
  <c r="O671" i="16" s="1"/>
  <c r="B671" i="16"/>
  <c r="N670" i="16"/>
  <c r="O670" i="16" s="1"/>
  <c r="B670" i="16"/>
  <c r="N669" i="16"/>
  <c r="O669" i="16" s="1"/>
  <c r="B669" i="16"/>
  <c r="N668" i="16"/>
  <c r="O668" i="16" s="1"/>
  <c r="B668" i="16"/>
  <c r="N667" i="16"/>
  <c r="O667" i="16" s="1"/>
  <c r="B667" i="16"/>
  <c r="N666" i="16"/>
  <c r="O666" i="16" s="1"/>
  <c r="B666" i="16"/>
  <c r="N665" i="16"/>
  <c r="O665" i="16" s="1"/>
  <c r="B665" i="16"/>
  <c r="N664" i="16"/>
  <c r="O664" i="16" s="1"/>
  <c r="B664" i="16"/>
  <c r="N663" i="16"/>
  <c r="O663" i="16" s="1"/>
  <c r="B663" i="16"/>
  <c r="N662" i="16"/>
  <c r="O662" i="16" s="1"/>
  <c r="B662" i="16"/>
  <c r="N661" i="16"/>
  <c r="O661" i="16" s="1"/>
  <c r="B661" i="16"/>
  <c r="N660" i="16"/>
  <c r="O660" i="16" s="1"/>
  <c r="B660" i="16"/>
  <c r="N659" i="16"/>
  <c r="O659" i="16" s="1"/>
  <c r="B659" i="16"/>
  <c r="N658" i="16"/>
  <c r="O658" i="16" s="1"/>
  <c r="B658" i="16"/>
  <c r="N657" i="16"/>
  <c r="O657" i="16" s="1"/>
  <c r="B657" i="16"/>
  <c r="N656" i="16"/>
  <c r="O656" i="16" s="1"/>
  <c r="B656" i="16"/>
  <c r="N655" i="16"/>
  <c r="O655" i="16" s="1"/>
  <c r="B655" i="16"/>
  <c r="N654" i="16"/>
  <c r="O654" i="16" s="1"/>
  <c r="B654" i="16"/>
  <c r="N653" i="16"/>
  <c r="O653" i="16" s="1"/>
  <c r="B653" i="16"/>
  <c r="N652" i="16"/>
  <c r="O652" i="16" s="1"/>
  <c r="B652" i="16"/>
  <c r="N651" i="16"/>
  <c r="O651" i="16" s="1"/>
  <c r="B651" i="16"/>
  <c r="N650" i="16"/>
  <c r="O650" i="16" s="1"/>
  <c r="B650" i="16"/>
  <c r="N649" i="16"/>
  <c r="O649" i="16" s="1"/>
  <c r="B649" i="16"/>
  <c r="N648" i="16"/>
  <c r="O648" i="16" s="1"/>
  <c r="B648" i="16"/>
  <c r="N647" i="16"/>
  <c r="O647" i="16" s="1"/>
  <c r="B647" i="16"/>
  <c r="N646" i="16"/>
  <c r="O646" i="16" s="1"/>
  <c r="B646" i="16"/>
  <c r="N645" i="16"/>
  <c r="O645" i="16" s="1"/>
  <c r="B645" i="16"/>
  <c r="N644" i="16"/>
  <c r="O644" i="16" s="1"/>
  <c r="B644" i="16"/>
  <c r="N643" i="16"/>
  <c r="O643" i="16" s="1"/>
  <c r="B643" i="16"/>
  <c r="N642" i="16"/>
  <c r="O642" i="16" s="1"/>
  <c r="B642" i="16"/>
  <c r="N641" i="16"/>
  <c r="O641" i="16" s="1"/>
  <c r="B641" i="16"/>
  <c r="N640" i="16"/>
  <c r="O640" i="16" s="1"/>
  <c r="B640" i="16"/>
  <c r="N639" i="16"/>
  <c r="O639" i="16" s="1"/>
  <c r="B639" i="16"/>
  <c r="N638" i="16"/>
  <c r="O638" i="16" s="1"/>
  <c r="B638" i="16"/>
  <c r="N637" i="16"/>
  <c r="O637" i="16" s="1"/>
  <c r="B637" i="16"/>
  <c r="N636" i="16"/>
  <c r="O636" i="16" s="1"/>
  <c r="B636" i="16"/>
  <c r="N635" i="16"/>
  <c r="O635" i="16" s="1"/>
  <c r="B635" i="16"/>
  <c r="N634" i="16"/>
  <c r="O634" i="16" s="1"/>
  <c r="B634" i="16"/>
  <c r="N633" i="16"/>
  <c r="O633" i="16" s="1"/>
  <c r="B633" i="16"/>
  <c r="N632" i="16"/>
  <c r="O632" i="16" s="1"/>
  <c r="B632" i="16"/>
  <c r="N631" i="16"/>
  <c r="O631" i="16" s="1"/>
  <c r="B631" i="16"/>
  <c r="N630" i="16"/>
  <c r="O630" i="16" s="1"/>
  <c r="B630" i="16"/>
  <c r="N629" i="16"/>
  <c r="O629" i="16" s="1"/>
  <c r="B629" i="16"/>
  <c r="N628" i="16"/>
  <c r="O628" i="16" s="1"/>
  <c r="B628" i="16"/>
  <c r="N627" i="16"/>
  <c r="O627" i="16" s="1"/>
  <c r="B627" i="16"/>
  <c r="N626" i="16"/>
  <c r="O626" i="16" s="1"/>
  <c r="B626" i="16"/>
  <c r="N625" i="16"/>
  <c r="O625" i="16" s="1"/>
  <c r="B625" i="16"/>
  <c r="N624" i="16"/>
  <c r="O624" i="16" s="1"/>
  <c r="B624" i="16"/>
  <c r="N623" i="16"/>
  <c r="O623" i="16" s="1"/>
  <c r="B623" i="16"/>
  <c r="N622" i="16"/>
  <c r="O622" i="16" s="1"/>
  <c r="B622" i="16"/>
  <c r="N621" i="16"/>
  <c r="O621" i="16" s="1"/>
  <c r="B621" i="16"/>
  <c r="N620" i="16"/>
  <c r="O620" i="16" s="1"/>
  <c r="B620" i="16"/>
  <c r="N619" i="16"/>
  <c r="O619" i="16" s="1"/>
  <c r="B619" i="16"/>
  <c r="N618" i="16"/>
  <c r="O618" i="16" s="1"/>
  <c r="B618" i="16"/>
  <c r="N617" i="16"/>
  <c r="O617" i="16" s="1"/>
  <c r="B617" i="16"/>
  <c r="N616" i="16"/>
  <c r="O616" i="16" s="1"/>
  <c r="B616" i="16"/>
  <c r="N615" i="16"/>
  <c r="O615" i="16" s="1"/>
  <c r="B615" i="16"/>
  <c r="N614" i="16"/>
  <c r="O614" i="16" s="1"/>
  <c r="B614" i="16"/>
  <c r="N613" i="16"/>
  <c r="O613" i="16" s="1"/>
  <c r="B613" i="16"/>
  <c r="N612" i="16"/>
  <c r="O612" i="16" s="1"/>
  <c r="B612" i="16"/>
  <c r="N611" i="16"/>
  <c r="O611" i="16" s="1"/>
  <c r="B611" i="16"/>
  <c r="N610" i="16"/>
  <c r="O610" i="16" s="1"/>
  <c r="B610" i="16"/>
  <c r="N609" i="16"/>
  <c r="O609" i="16" s="1"/>
  <c r="B609" i="16"/>
  <c r="N608" i="16"/>
  <c r="O608" i="16" s="1"/>
  <c r="B608" i="16"/>
  <c r="N607" i="16"/>
  <c r="O607" i="16" s="1"/>
  <c r="B607" i="16"/>
  <c r="N606" i="16"/>
  <c r="O606" i="16" s="1"/>
  <c r="B606" i="16"/>
  <c r="N605" i="16"/>
  <c r="O605" i="16" s="1"/>
  <c r="B605" i="16"/>
  <c r="N604" i="16"/>
  <c r="O604" i="16" s="1"/>
  <c r="B604" i="16"/>
  <c r="N603" i="16"/>
  <c r="O603" i="16" s="1"/>
  <c r="B603" i="16"/>
  <c r="N602" i="16"/>
  <c r="O602" i="16" s="1"/>
  <c r="B602" i="16"/>
  <c r="N601" i="16"/>
  <c r="O601" i="16" s="1"/>
  <c r="B601" i="16"/>
  <c r="N600" i="16"/>
  <c r="O600" i="16" s="1"/>
  <c r="B600" i="16"/>
  <c r="N599" i="16"/>
  <c r="O599" i="16" s="1"/>
  <c r="B599" i="16"/>
  <c r="N598" i="16"/>
  <c r="O598" i="16" s="1"/>
  <c r="B598" i="16"/>
  <c r="N597" i="16"/>
  <c r="O597" i="16" s="1"/>
  <c r="B597" i="16"/>
  <c r="N596" i="16"/>
  <c r="O596" i="16" s="1"/>
  <c r="B596" i="16"/>
  <c r="N595" i="16"/>
  <c r="O595" i="16" s="1"/>
  <c r="B595" i="16"/>
  <c r="N594" i="16"/>
  <c r="O594" i="16" s="1"/>
  <c r="B594" i="16"/>
  <c r="N593" i="16"/>
  <c r="O593" i="16" s="1"/>
  <c r="B593" i="16"/>
  <c r="N592" i="16"/>
  <c r="O592" i="16" s="1"/>
  <c r="B592" i="16"/>
  <c r="N591" i="16"/>
  <c r="O591" i="16" s="1"/>
  <c r="B591" i="16"/>
  <c r="N590" i="16"/>
  <c r="O590" i="16" s="1"/>
  <c r="B590" i="16"/>
  <c r="N589" i="16"/>
  <c r="O589" i="16" s="1"/>
  <c r="B589" i="16"/>
  <c r="N588" i="16"/>
  <c r="O588" i="16" s="1"/>
  <c r="B588" i="16"/>
  <c r="N587" i="16"/>
  <c r="O587" i="16" s="1"/>
  <c r="B587" i="16"/>
  <c r="N586" i="16"/>
  <c r="O586" i="16" s="1"/>
  <c r="B586" i="16"/>
  <c r="N585" i="16"/>
  <c r="O585" i="16" s="1"/>
  <c r="B585" i="16"/>
  <c r="N584" i="16"/>
  <c r="O584" i="16" s="1"/>
  <c r="B584" i="16"/>
  <c r="N583" i="16"/>
  <c r="O583" i="16" s="1"/>
  <c r="B583" i="16"/>
  <c r="N582" i="16"/>
  <c r="O582" i="16" s="1"/>
  <c r="B582" i="16"/>
  <c r="N581" i="16"/>
  <c r="O581" i="16" s="1"/>
  <c r="B581" i="16"/>
  <c r="N580" i="16"/>
  <c r="O580" i="16" s="1"/>
  <c r="B580" i="16"/>
  <c r="N579" i="16"/>
  <c r="O579" i="16" s="1"/>
  <c r="B579" i="16"/>
  <c r="N578" i="16"/>
  <c r="O578" i="16" s="1"/>
  <c r="B578" i="16"/>
  <c r="N577" i="16"/>
  <c r="O577" i="16" s="1"/>
  <c r="B577" i="16"/>
  <c r="N576" i="16"/>
  <c r="O576" i="16" s="1"/>
  <c r="B576" i="16"/>
  <c r="N575" i="16"/>
  <c r="O575" i="16" s="1"/>
  <c r="B575" i="16"/>
  <c r="N574" i="16"/>
  <c r="O574" i="16" s="1"/>
  <c r="B574" i="16"/>
  <c r="N573" i="16"/>
  <c r="O573" i="16" s="1"/>
  <c r="B573" i="16"/>
  <c r="N572" i="16"/>
  <c r="O572" i="16" s="1"/>
  <c r="B572" i="16"/>
  <c r="N571" i="16"/>
  <c r="O571" i="16" s="1"/>
  <c r="B571" i="16"/>
  <c r="N570" i="16"/>
  <c r="O570" i="16" s="1"/>
  <c r="B570" i="16"/>
  <c r="N569" i="16"/>
  <c r="O569" i="16" s="1"/>
  <c r="B569" i="16"/>
  <c r="N568" i="16"/>
  <c r="O568" i="16" s="1"/>
  <c r="B568" i="16"/>
  <c r="N567" i="16"/>
  <c r="O567" i="16" s="1"/>
  <c r="B567" i="16"/>
  <c r="N566" i="16"/>
  <c r="O566" i="16" s="1"/>
  <c r="B566" i="16"/>
  <c r="N565" i="16"/>
  <c r="O565" i="16" s="1"/>
  <c r="B565" i="16"/>
  <c r="N564" i="16"/>
  <c r="O564" i="16" s="1"/>
  <c r="B564" i="16"/>
  <c r="N563" i="16"/>
  <c r="O563" i="16" s="1"/>
  <c r="B563" i="16"/>
  <c r="N562" i="16"/>
  <c r="O562" i="16" s="1"/>
  <c r="B562" i="16"/>
  <c r="N561" i="16"/>
  <c r="O561" i="16" s="1"/>
  <c r="B561" i="16"/>
  <c r="N560" i="16"/>
  <c r="O560" i="16" s="1"/>
  <c r="B560" i="16"/>
  <c r="N559" i="16"/>
  <c r="O559" i="16" s="1"/>
  <c r="B559" i="16"/>
  <c r="N558" i="16"/>
  <c r="O558" i="16" s="1"/>
  <c r="B558" i="16"/>
  <c r="N557" i="16"/>
  <c r="O557" i="16" s="1"/>
  <c r="B557" i="16"/>
  <c r="N556" i="16"/>
  <c r="O556" i="16" s="1"/>
  <c r="B556" i="16"/>
  <c r="N555" i="16"/>
  <c r="O555" i="16" s="1"/>
  <c r="B555" i="16"/>
  <c r="N554" i="16"/>
  <c r="O554" i="16" s="1"/>
  <c r="B554" i="16"/>
  <c r="N553" i="16"/>
  <c r="O553" i="16" s="1"/>
  <c r="B553" i="16"/>
  <c r="N552" i="16"/>
  <c r="O552" i="16" s="1"/>
  <c r="B552" i="16"/>
  <c r="N551" i="16"/>
  <c r="O551" i="16" s="1"/>
  <c r="B551" i="16"/>
  <c r="N550" i="16"/>
  <c r="O550" i="16" s="1"/>
  <c r="B550" i="16"/>
  <c r="N549" i="16"/>
  <c r="O549" i="16" s="1"/>
  <c r="B549" i="16"/>
  <c r="N548" i="16"/>
  <c r="O548" i="16" s="1"/>
  <c r="B548" i="16"/>
  <c r="N547" i="16"/>
  <c r="O547" i="16" s="1"/>
  <c r="B547" i="16"/>
  <c r="N546" i="16"/>
  <c r="O546" i="16" s="1"/>
  <c r="B546" i="16"/>
  <c r="N545" i="16"/>
  <c r="O545" i="16" s="1"/>
  <c r="B545" i="16"/>
  <c r="N544" i="16"/>
  <c r="O544" i="16" s="1"/>
  <c r="B544" i="16"/>
  <c r="N543" i="16"/>
  <c r="O543" i="16" s="1"/>
  <c r="B543" i="16"/>
  <c r="N542" i="16"/>
  <c r="O542" i="16" s="1"/>
  <c r="B542" i="16"/>
  <c r="N541" i="16"/>
  <c r="O541" i="16" s="1"/>
  <c r="B541" i="16"/>
  <c r="N540" i="16"/>
  <c r="O540" i="16" s="1"/>
  <c r="B540" i="16"/>
  <c r="N539" i="16"/>
  <c r="O539" i="16" s="1"/>
  <c r="B539" i="16"/>
  <c r="N538" i="16"/>
  <c r="O538" i="16" s="1"/>
  <c r="B538" i="16"/>
  <c r="N537" i="16"/>
  <c r="O537" i="16" s="1"/>
  <c r="B537" i="16"/>
  <c r="N536" i="16"/>
  <c r="O536" i="16" s="1"/>
  <c r="B536" i="16"/>
  <c r="N535" i="16"/>
  <c r="O535" i="16" s="1"/>
  <c r="B535" i="16"/>
  <c r="N534" i="16"/>
  <c r="O534" i="16" s="1"/>
  <c r="B534" i="16"/>
  <c r="N533" i="16"/>
  <c r="O533" i="16" s="1"/>
  <c r="B533" i="16"/>
  <c r="N532" i="16"/>
  <c r="O532" i="16" s="1"/>
  <c r="B532" i="16"/>
  <c r="N531" i="16"/>
  <c r="O531" i="16" s="1"/>
  <c r="B531" i="16"/>
  <c r="N530" i="16"/>
  <c r="O530" i="16" s="1"/>
  <c r="B530" i="16"/>
  <c r="N529" i="16"/>
  <c r="O529" i="16" s="1"/>
  <c r="B529" i="16"/>
  <c r="N528" i="16"/>
  <c r="O528" i="16" s="1"/>
  <c r="B528" i="16"/>
  <c r="N527" i="16"/>
  <c r="O527" i="16" s="1"/>
  <c r="B527" i="16"/>
  <c r="N526" i="16"/>
  <c r="O526" i="16" s="1"/>
  <c r="B526" i="16"/>
  <c r="N525" i="16"/>
  <c r="O525" i="16" s="1"/>
  <c r="B525" i="16"/>
  <c r="N524" i="16"/>
  <c r="O524" i="16" s="1"/>
  <c r="B524" i="16"/>
  <c r="N523" i="16"/>
  <c r="O523" i="16" s="1"/>
  <c r="B523" i="16"/>
  <c r="N522" i="16"/>
  <c r="O522" i="16" s="1"/>
  <c r="B522" i="16"/>
  <c r="N521" i="16"/>
  <c r="O521" i="16" s="1"/>
  <c r="B521" i="16"/>
  <c r="N520" i="16"/>
  <c r="O520" i="16" s="1"/>
  <c r="B520" i="16"/>
  <c r="N519" i="16"/>
  <c r="O519" i="16" s="1"/>
  <c r="B519" i="16"/>
  <c r="N518" i="16"/>
  <c r="O518" i="16" s="1"/>
  <c r="B518" i="16"/>
  <c r="N517" i="16"/>
  <c r="O517" i="16" s="1"/>
  <c r="B517" i="16"/>
  <c r="N516" i="16"/>
  <c r="O516" i="16" s="1"/>
  <c r="B516" i="16"/>
  <c r="N515" i="16"/>
  <c r="O515" i="16" s="1"/>
  <c r="B515" i="16"/>
  <c r="N514" i="16"/>
  <c r="O514" i="16" s="1"/>
  <c r="B514" i="16"/>
  <c r="N513" i="16"/>
  <c r="O513" i="16" s="1"/>
  <c r="B513" i="16"/>
  <c r="N512" i="16"/>
  <c r="O512" i="16" s="1"/>
  <c r="B512" i="16"/>
  <c r="N511" i="16"/>
  <c r="O511" i="16" s="1"/>
  <c r="B511" i="16"/>
  <c r="N510" i="16"/>
  <c r="O510" i="16" s="1"/>
  <c r="B510" i="16"/>
  <c r="N509" i="16"/>
  <c r="O509" i="16" s="1"/>
  <c r="B509" i="16"/>
  <c r="N508" i="16"/>
  <c r="O508" i="16" s="1"/>
  <c r="B508" i="16"/>
  <c r="N507" i="16"/>
  <c r="O507" i="16" s="1"/>
  <c r="B507" i="16"/>
  <c r="N506" i="16"/>
  <c r="O506" i="16" s="1"/>
  <c r="B506" i="16"/>
  <c r="N505" i="16"/>
  <c r="O505" i="16" s="1"/>
  <c r="B505" i="16"/>
  <c r="N504" i="16"/>
  <c r="O504" i="16" s="1"/>
  <c r="B504" i="16"/>
  <c r="N503" i="16"/>
  <c r="O503" i="16" s="1"/>
  <c r="B503" i="16"/>
  <c r="N502" i="16"/>
  <c r="O502" i="16" s="1"/>
  <c r="B502" i="16"/>
  <c r="N501" i="16"/>
  <c r="O501" i="16" s="1"/>
  <c r="B501" i="16"/>
  <c r="N500" i="16"/>
  <c r="O500" i="16" s="1"/>
  <c r="B500" i="16"/>
  <c r="N499" i="16"/>
  <c r="O499" i="16" s="1"/>
  <c r="B499" i="16"/>
  <c r="N498" i="16"/>
  <c r="O498" i="16" s="1"/>
  <c r="B498" i="16"/>
  <c r="N497" i="16"/>
  <c r="O497" i="16" s="1"/>
  <c r="B497" i="16"/>
  <c r="N496" i="16"/>
  <c r="O496" i="16" s="1"/>
  <c r="B496" i="16"/>
  <c r="N495" i="16"/>
  <c r="O495" i="16" s="1"/>
  <c r="B495" i="16"/>
  <c r="N494" i="16"/>
  <c r="O494" i="16" s="1"/>
  <c r="B494" i="16"/>
  <c r="N493" i="16"/>
  <c r="O493" i="16" s="1"/>
  <c r="B493" i="16"/>
  <c r="N492" i="16"/>
  <c r="O492" i="16" s="1"/>
  <c r="B492" i="16"/>
  <c r="N491" i="16"/>
  <c r="O491" i="16" s="1"/>
  <c r="B491" i="16"/>
  <c r="N490" i="16"/>
  <c r="O490" i="16" s="1"/>
  <c r="B490" i="16"/>
  <c r="N489" i="16"/>
  <c r="O489" i="16" s="1"/>
  <c r="B489" i="16"/>
  <c r="N488" i="16"/>
  <c r="O488" i="16" s="1"/>
  <c r="B488" i="16"/>
  <c r="N487" i="16"/>
  <c r="O487" i="16" s="1"/>
  <c r="B487" i="16"/>
  <c r="N486" i="16"/>
  <c r="O486" i="16" s="1"/>
  <c r="B486" i="16"/>
  <c r="N485" i="16"/>
  <c r="O485" i="16" s="1"/>
  <c r="B485" i="16"/>
  <c r="N484" i="16"/>
  <c r="O484" i="16" s="1"/>
  <c r="B484" i="16"/>
  <c r="N483" i="16"/>
  <c r="O483" i="16" s="1"/>
  <c r="B483" i="16"/>
  <c r="N482" i="16"/>
  <c r="O482" i="16" s="1"/>
  <c r="B482" i="16"/>
  <c r="N481" i="16"/>
  <c r="O481" i="16" s="1"/>
  <c r="B481" i="16"/>
  <c r="N480" i="16"/>
  <c r="O480" i="16" s="1"/>
  <c r="B480" i="16"/>
  <c r="N479" i="16"/>
  <c r="O479" i="16" s="1"/>
  <c r="B479" i="16"/>
  <c r="N478" i="16"/>
  <c r="O478" i="16" s="1"/>
  <c r="B478" i="16"/>
  <c r="N477" i="16"/>
  <c r="O477" i="16" s="1"/>
  <c r="B477" i="16"/>
  <c r="N476" i="16"/>
  <c r="O476" i="16" s="1"/>
  <c r="B476" i="16"/>
  <c r="N475" i="16"/>
  <c r="O475" i="16" s="1"/>
  <c r="B475" i="16"/>
  <c r="N474" i="16"/>
  <c r="O474" i="16" s="1"/>
  <c r="B474" i="16"/>
  <c r="N473" i="16"/>
  <c r="O473" i="16" s="1"/>
  <c r="B473" i="16"/>
  <c r="N472" i="16"/>
  <c r="O472" i="16" s="1"/>
  <c r="B472" i="16"/>
  <c r="N471" i="16"/>
  <c r="O471" i="16" s="1"/>
  <c r="B471" i="16"/>
  <c r="N470" i="16"/>
  <c r="O470" i="16" s="1"/>
  <c r="B470" i="16"/>
  <c r="N469" i="16"/>
  <c r="O469" i="16" s="1"/>
  <c r="B469" i="16"/>
  <c r="N468" i="16"/>
  <c r="O468" i="16" s="1"/>
  <c r="B468" i="16"/>
  <c r="N467" i="16"/>
  <c r="O467" i="16" s="1"/>
  <c r="B467" i="16"/>
  <c r="N466" i="16"/>
  <c r="O466" i="16" s="1"/>
  <c r="B466" i="16"/>
  <c r="N465" i="16"/>
  <c r="O465" i="16" s="1"/>
  <c r="B465" i="16"/>
  <c r="N464" i="16"/>
  <c r="O464" i="16" s="1"/>
  <c r="B464" i="16"/>
  <c r="N463" i="16"/>
  <c r="O463" i="16" s="1"/>
  <c r="B463" i="16"/>
  <c r="N462" i="16"/>
  <c r="O462" i="16" s="1"/>
  <c r="B462" i="16"/>
  <c r="N461" i="16"/>
  <c r="O461" i="16" s="1"/>
  <c r="B461" i="16"/>
  <c r="N460" i="16"/>
  <c r="O460" i="16" s="1"/>
  <c r="B460" i="16"/>
  <c r="N459" i="16"/>
  <c r="O459" i="16" s="1"/>
  <c r="B459" i="16"/>
  <c r="N458" i="16"/>
  <c r="O458" i="16" s="1"/>
  <c r="B458" i="16"/>
  <c r="N457" i="16"/>
  <c r="O457" i="16" s="1"/>
  <c r="B457" i="16"/>
  <c r="N456" i="16"/>
  <c r="O456" i="16" s="1"/>
  <c r="B456" i="16"/>
  <c r="N455" i="16"/>
  <c r="O455" i="16" s="1"/>
  <c r="B455" i="16"/>
  <c r="N454" i="16"/>
  <c r="O454" i="16" s="1"/>
  <c r="B454" i="16"/>
  <c r="N453" i="16"/>
  <c r="O453" i="16" s="1"/>
  <c r="B453" i="16"/>
  <c r="N452" i="16"/>
  <c r="O452" i="16" s="1"/>
  <c r="B452" i="16"/>
  <c r="N451" i="16"/>
  <c r="O451" i="16" s="1"/>
  <c r="B451" i="16"/>
  <c r="N450" i="16"/>
  <c r="O450" i="16" s="1"/>
  <c r="B450" i="16"/>
  <c r="N449" i="16"/>
  <c r="O449" i="16" s="1"/>
  <c r="B449" i="16"/>
  <c r="N448" i="16"/>
  <c r="O448" i="16" s="1"/>
  <c r="B448" i="16"/>
  <c r="N447" i="16"/>
  <c r="O447" i="16" s="1"/>
  <c r="B447" i="16"/>
  <c r="N446" i="16"/>
  <c r="O446" i="16" s="1"/>
  <c r="B446" i="16"/>
  <c r="N445" i="16"/>
  <c r="O445" i="16" s="1"/>
  <c r="B445" i="16"/>
  <c r="N444" i="16"/>
  <c r="O444" i="16" s="1"/>
  <c r="B444" i="16"/>
  <c r="N443" i="16"/>
  <c r="O443" i="16" s="1"/>
  <c r="B443" i="16"/>
  <c r="N442" i="16"/>
  <c r="O442" i="16" s="1"/>
  <c r="B442" i="16"/>
  <c r="N441" i="16"/>
  <c r="O441" i="16" s="1"/>
  <c r="B441" i="16"/>
  <c r="N440" i="16"/>
  <c r="O440" i="16" s="1"/>
  <c r="B440" i="16"/>
  <c r="N439" i="16"/>
  <c r="O439" i="16" s="1"/>
  <c r="B439" i="16"/>
  <c r="N438" i="16"/>
  <c r="O438" i="16" s="1"/>
  <c r="B438" i="16"/>
  <c r="N437" i="16"/>
  <c r="O437" i="16" s="1"/>
  <c r="B437" i="16"/>
  <c r="N436" i="16"/>
  <c r="O436" i="16" s="1"/>
  <c r="B436" i="16"/>
  <c r="N435" i="16"/>
  <c r="O435" i="16" s="1"/>
  <c r="B435" i="16"/>
  <c r="N434" i="16"/>
  <c r="O434" i="16" s="1"/>
  <c r="B434" i="16"/>
  <c r="N433" i="16"/>
  <c r="O433" i="16" s="1"/>
  <c r="B433" i="16"/>
  <c r="N432" i="16"/>
  <c r="O432" i="16" s="1"/>
  <c r="B432" i="16"/>
  <c r="N431" i="16"/>
  <c r="O431" i="16" s="1"/>
  <c r="B431" i="16"/>
  <c r="N430" i="16"/>
  <c r="O430" i="16" s="1"/>
  <c r="B430" i="16"/>
  <c r="N429" i="16"/>
  <c r="O429" i="16" s="1"/>
  <c r="B429" i="16"/>
  <c r="N428" i="16"/>
  <c r="O428" i="16" s="1"/>
  <c r="B428" i="16"/>
  <c r="N427" i="16"/>
  <c r="O427" i="16" s="1"/>
  <c r="B427" i="16"/>
  <c r="N426" i="16"/>
  <c r="O426" i="16" s="1"/>
  <c r="B426" i="16"/>
  <c r="N425" i="16"/>
  <c r="O425" i="16" s="1"/>
  <c r="B425" i="16"/>
  <c r="N424" i="16"/>
  <c r="O424" i="16" s="1"/>
  <c r="B424" i="16"/>
  <c r="N423" i="16"/>
  <c r="O423" i="16" s="1"/>
  <c r="B423" i="16"/>
  <c r="N422" i="16"/>
  <c r="O422" i="16" s="1"/>
  <c r="B422" i="16"/>
  <c r="N421" i="16"/>
  <c r="O421" i="16" s="1"/>
  <c r="B421" i="16"/>
  <c r="N420" i="16"/>
  <c r="O420" i="16" s="1"/>
  <c r="B420" i="16"/>
  <c r="N419" i="16"/>
  <c r="O419" i="16" s="1"/>
  <c r="B419" i="16"/>
  <c r="N418" i="16"/>
  <c r="O418" i="16" s="1"/>
  <c r="B418" i="16"/>
  <c r="N417" i="16"/>
  <c r="O417" i="16" s="1"/>
  <c r="B417" i="16"/>
  <c r="N416" i="16"/>
  <c r="O416" i="16" s="1"/>
  <c r="B416" i="16"/>
  <c r="N415" i="16"/>
  <c r="O415" i="16" s="1"/>
  <c r="B415" i="16"/>
  <c r="N414" i="16"/>
  <c r="O414" i="16" s="1"/>
  <c r="B414" i="16"/>
  <c r="N413" i="16"/>
  <c r="O413" i="16" s="1"/>
  <c r="B413" i="16"/>
  <c r="N412" i="16"/>
  <c r="O412" i="16" s="1"/>
  <c r="B412" i="16"/>
  <c r="N411" i="16"/>
  <c r="O411" i="16" s="1"/>
  <c r="B411" i="16"/>
  <c r="N410" i="16"/>
  <c r="O410" i="16" s="1"/>
  <c r="B410" i="16"/>
  <c r="N409" i="16"/>
  <c r="O409" i="16" s="1"/>
  <c r="B409" i="16"/>
  <c r="N408" i="16"/>
  <c r="O408" i="16" s="1"/>
  <c r="B408" i="16"/>
  <c r="N407" i="16"/>
  <c r="O407" i="16" s="1"/>
  <c r="B407" i="16"/>
  <c r="N406" i="16"/>
  <c r="O406" i="16" s="1"/>
  <c r="B406" i="16"/>
  <c r="N405" i="16"/>
  <c r="O405" i="16" s="1"/>
  <c r="B405" i="16"/>
  <c r="N404" i="16"/>
  <c r="O404" i="16" s="1"/>
  <c r="B404" i="16"/>
  <c r="N403" i="16"/>
  <c r="O403" i="16" s="1"/>
  <c r="B403" i="16"/>
  <c r="N402" i="16"/>
  <c r="O402" i="16" s="1"/>
  <c r="B402" i="16"/>
  <c r="N401" i="16"/>
  <c r="O401" i="16" s="1"/>
  <c r="B401" i="16"/>
  <c r="N400" i="16"/>
  <c r="O400" i="16" s="1"/>
  <c r="B400" i="16"/>
  <c r="N399" i="16"/>
  <c r="O399" i="16" s="1"/>
  <c r="B399" i="16"/>
  <c r="N398" i="16"/>
  <c r="O398" i="16" s="1"/>
  <c r="B398" i="16"/>
  <c r="N397" i="16"/>
  <c r="O397" i="16" s="1"/>
  <c r="B397" i="16"/>
  <c r="N396" i="16"/>
  <c r="O396" i="16" s="1"/>
  <c r="B396" i="16"/>
  <c r="N395" i="16"/>
  <c r="O395" i="16" s="1"/>
  <c r="B395" i="16"/>
  <c r="N394" i="16"/>
  <c r="O394" i="16" s="1"/>
  <c r="B394" i="16"/>
  <c r="N393" i="16"/>
  <c r="O393" i="16" s="1"/>
  <c r="B393" i="16"/>
  <c r="N392" i="16"/>
  <c r="O392" i="16" s="1"/>
  <c r="B392" i="16"/>
  <c r="N391" i="16"/>
  <c r="O391" i="16" s="1"/>
  <c r="B391" i="16"/>
  <c r="N390" i="16"/>
  <c r="O390" i="16" s="1"/>
  <c r="B390" i="16"/>
  <c r="N389" i="16"/>
  <c r="O389" i="16" s="1"/>
  <c r="B389" i="16"/>
  <c r="N388" i="16"/>
  <c r="O388" i="16" s="1"/>
  <c r="B388" i="16"/>
  <c r="N387" i="16"/>
  <c r="O387" i="16" s="1"/>
  <c r="B387" i="16"/>
  <c r="N386" i="16"/>
  <c r="O386" i="16" s="1"/>
  <c r="B386" i="16"/>
  <c r="N385" i="16"/>
  <c r="O385" i="16" s="1"/>
  <c r="B385" i="16"/>
  <c r="N384" i="16"/>
  <c r="O384" i="16" s="1"/>
  <c r="B384" i="16"/>
  <c r="N383" i="16"/>
  <c r="O383" i="16" s="1"/>
  <c r="B383" i="16"/>
  <c r="N382" i="16"/>
  <c r="O382" i="16" s="1"/>
  <c r="B382" i="16"/>
  <c r="N381" i="16"/>
  <c r="O381" i="16" s="1"/>
  <c r="B381" i="16"/>
  <c r="N380" i="16"/>
  <c r="O380" i="16" s="1"/>
  <c r="B380" i="16"/>
  <c r="N379" i="16"/>
  <c r="O379" i="16" s="1"/>
  <c r="B379" i="16"/>
  <c r="N378" i="16"/>
  <c r="O378" i="16" s="1"/>
  <c r="B378" i="16"/>
  <c r="N377" i="16"/>
  <c r="O377" i="16" s="1"/>
  <c r="B377" i="16"/>
  <c r="N376" i="16"/>
  <c r="O376" i="16" s="1"/>
  <c r="B376" i="16"/>
  <c r="N375" i="16"/>
  <c r="O375" i="16" s="1"/>
  <c r="B375" i="16"/>
  <c r="N374" i="16"/>
  <c r="O374" i="16" s="1"/>
  <c r="B374" i="16"/>
  <c r="N373" i="16"/>
  <c r="O373" i="16" s="1"/>
  <c r="B373" i="16"/>
  <c r="N372" i="16"/>
  <c r="O372" i="16" s="1"/>
  <c r="B372" i="16"/>
  <c r="N371" i="16"/>
  <c r="O371" i="16" s="1"/>
  <c r="B371" i="16"/>
  <c r="N370" i="16"/>
  <c r="O370" i="16" s="1"/>
  <c r="B370" i="16"/>
  <c r="N369" i="16"/>
  <c r="O369" i="16" s="1"/>
  <c r="B369" i="16"/>
  <c r="N368" i="16"/>
  <c r="O368" i="16" s="1"/>
  <c r="B368" i="16"/>
  <c r="N367" i="16"/>
  <c r="O367" i="16" s="1"/>
  <c r="B367" i="16"/>
  <c r="N366" i="16"/>
  <c r="O366" i="16" s="1"/>
  <c r="B366" i="16"/>
  <c r="N365" i="16"/>
  <c r="O365" i="16" s="1"/>
  <c r="B365" i="16"/>
  <c r="N364" i="16"/>
  <c r="O364" i="16" s="1"/>
  <c r="B364" i="16"/>
  <c r="N363" i="16"/>
  <c r="O363" i="16" s="1"/>
  <c r="B363" i="16"/>
  <c r="N362" i="16"/>
  <c r="O362" i="16" s="1"/>
  <c r="B362" i="16"/>
  <c r="N361" i="16"/>
  <c r="O361" i="16" s="1"/>
  <c r="B361" i="16"/>
  <c r="N360" i="16"/>
  <c r="O360" i="16" s="1"/>
  <c r="B360" i="16"/>
  <c r="N359" i="16"/>
  <c r="O359" i="16" s="1"/>
  <c r="B359" i="16"/>
  <c r="N358" i="16"/>
  <c r="O358" i="16" s="1"/>
  <c r="B358" i="16"/>
  <c r="N357" i="16"/>
  <c r="O357" i="16" s="1"/>
  <c r="B357" i="16"/>
  <c r="N356" i="16"/>
  <c r="O356" i="16" s="1"/>
  <c r="B356" i="16"/>
  <c r="N355" i="16"/>
  <c r="O355" i="16" s="1"/>
  <c r="B355" i="16"/>
  <c r="N354" i="16"/>
  <c r="O354" i="16" s="1"/>
  <c r="B354" i="16"/>
  <c r="N353" i="16"/>
  <c r="O353" i="16" s="1"/>
  <c r="B353" i="16"/>
  <c r="N352" i="16"/>
  <c r="O352" i="16" s="1"/>
  <c r="B352" i="16"/>
  <c r="N351" i="16"/>
  <c r="O351" i="16" s="1"/>
  <c r="B351" i="16"/>
  <c r="N350" i="16"/>
  <c r="O350" i="16" s="1"/>
  <c r="B350" i="16"/>
  <c r="N349" i="16"/>
  <c r="O349" i="16" s="1"/>
  <c r="B349" i="16"/>
  <c r="N348" i="16"/>
  <c r="O348" i="16" s="1"/>
  <c r="B348" i="16"/>
  <c r="N347" i="16"/>
  <c r="O347" i="16" s="1"/>
  <c r="B347" i="16"/>
  <c r="N346" i="16"/>
  <c r="O346" i="16" s="1"/>
  <c r="B346" i="16"/>
  <c r="N345" i="16"/>
  <c r="O345" i="16" s="1"/>
  <c r="B345" i="16"/>
  <c r="N344" i="16"/>
  <c r="O344" i="16" s="1"/>
  <c r="B344" i="16"/>
  <c r="N343" i="16"/>
  <c r="O343" i="16" s="1"/>
  <c r="B343" i="16"/>
  <c r="N342" i="16"/>
  <c r="O342" i="16" s="1"/>
  <c r="B342" i="16"/>
  <c r="N341" i="16"/>
  <c r="O341" i="16" s="1"/>
  <c r="B341" i="16"/>
  <c r="N340" i="16"/>
  <c r="O340" i="16" s="1"/>
  <c r="B340" i="16"/>
  <c r="N339" i="16"/>
  <c r="O339" i="16" s="1"/>
  <c r="B339" i="16"/>
  <c r="N338" i="16"/>
  <c r="O338" i="16" s="1"/>
  <c r="B338" i="16"/>
  <c r="N337" i="16"/>
  <c r="O337" i="16" s="1"/>
  <c r="B337" i="16"/>
  <c r="N336" i="16"/>
  <c r="O336" i="16" s="1"/>
  <c r="B336" i="16"/>
  <c r="N335" i="16"/>
  <c r="O335" i="16" s="1"/>
  <c r="B335" i="16"/>
  <c r="N334" i="16"/>
  <c r="O334" i="16" s="1"/>
  <c r="B334" i="16"/>
  <c r="N333" i="16"/>
  <c r="O333" i="16" s="1"/>
  <c r="B333" i="16"/>
  <c r="N332" i="16"/>
  <c r="O332" i="16" s="1"/>
  <c r="B332" i="16"/>
  <c r="N331" i="16"/>
  <c r="O331" i="16" s="1"/>
  <c r="B331" i="16"/>
  <c r="N330" i="16"/>
  <c r="O330" i="16" s="1"/>
  <c r="B330" i="16"/>
  <c r="N329" i="16"/>
  <c r="O329" i="16" s="1"/>
  <c r="B329" i="16"/>
  <c r="N328" i="16"/>
  <c r="O328" i="16" s="1"/>
  <c r="B328" i="16"/>
  <c r="N327" i="16"/>
  <c r="O327" i="16" s="1"/>
  <c r="B327" i="16"/>
  <c r="N326" i="16"/>
  <c r="O326" i="16" s="1"/>
  <c r="B326" i="16"/>
  <c r="N325" i="16"/>
  <c r="O325" i="16" s="1"/>
  <c r="B325" i="16"/>
  <c r="N324" i="16"/>
  <c r="O324" i="16" s="1"/>
  <c r="B324" i="16"/>
  <c r="N323" i="16"/>
  <c r="O323" i="16" s="1"/>
  <c r="B323" i="16"/>
  <c r="N322" i="16"/>
  <c r="O322" i="16" s="1"/>
  <c r="B322" i="16"/>
  <c r="N321" i="16"/>
  <c r="O321" i="16" s="1"/>
  <c r="B321" i="16"/>
  <c r="N320" i="16"/>
  <c r="O320" i="16" s="1"/>
  <c r="B320" i="16"/>
  <c r="N319" i="16"/>
  <c r="O319" i="16" s="1"/>
  <c r="B319" i="16"/>
  <c r="N318" i="16"/>
  <c r="O318" i="16" s="1"/>
  <c r="B318" i="16"/>
  <c r="N317" i="16"/>
  <c r="O317" i="16" s="1"/>
  <c r="B317" i="16"/>
  <c r="N316" i="16"/>
  <c r="O316" i="16" s="1"/>
  <c r="B316" i="16"/>
  <c r="N315" i="16"/>
  <c r="O315" i="16" s="1"/>
  <c r="B315" i="16"/>
  <c r="N314" i="16"/>
  <c r="O314" i="16" s="1"/>
  <c r="B314" i="16"/>
  <c r="N313" i="16"/>
  <c r="O313" i="16" s="1"/>
  <c r="B313" i="16"/>
  <c r="N312" i="16"/>
  <c r="O312" i="16" s="1"/>
  <c r="B312" i="16"/>
  <c r="N311" i="16"/>
  <c r="O311" i="16" s="1"/>
  <c r="B311" i="16"/>
  <c r="N310" i="16"/>
  <c r="O310" i="16" s="1"/>
  <c r="B310" i="16"/>
  <c r="N309" i="16"/>
  <c r="O309" i="16" s="1"/>
  <c r="B309" i="16"/>
  <c r="N308" i="16"/>
  <c r="O308" i="16" s="1"/>
  <c r="B308" i="16"/>
  <c r="N307" i="16"/>
  <c r="O307" i="16" s="1"/>
  <c r="B307" i="16"/>
  <c r="N306" i="16"/>
  <c r="O306" i="16" s="1"/>
  <c r="B306" i="16"/>
  <c r="N305" i="16"/>
  <c r="O305" i="16" s="1"/>
  <c r="B305" i="16"/>
  <c r="N304" i="16"/>
  <c r="O304" i="16" s="1"/>
  <c r="B304" i="16"/>
  <c r="N303" i="16"/>
  <c r="O303" i="16" s="1"/>
  <c r="B303" i="16"/>
  <c r="N302" i="16"/>
  <c r="O302" i="16" s="1"/>
  <c r="B302" i="16"/>
  <c r="N301" i="16"/>
  <c r="O301" i="16" s="1"/>
  <c r="B301" i="16"/>
  <c r="N300" i="16"/>
  <c r="O300" i="16" s="1"/>
  <c r="B300" i="16"/>
  <c r="N299" i="16"/>
  <c r="O299" i="16" s="1"/>
  <c r="B299" i="16"/>
  <c r="N298" i="16"/>
  <c r="O298" i="16" s="1"/>
  <c r="B298" i="16"/>
  <c r="N297" i="16"/>
  <c r="O297" i="16" s="1"/>
  <c r="B297" i="16"/>
  <c r="N296" i="16"/>
  <c r="O296" i="16" s="1"/>
  <c r="B296" i="16"/>
  <c r="N295" i="16"/>
  <c r="O295" i="16" s="1"/>
  <c r="B295" i="16"/>
  <c r="N294" i="16"/>
  <c r="O294" i="16" s="1"/>
  <c r="B294" i="16"/>
  <c r="N293" i="16"/>
  <c r="O293" i="16" s="1"/>
  <c r="B293" i="16"/>
  <c r="N292" i="16"/>
  <c r="O292" i="16" s="1"/>
  <c r="B292" i="16"/>
  <c r="N291" i="16"/>
  <c r="O291" i="16" s="1"/>
  <c r="B291" i="16"/>
  <c r="N290" i="16"/>
  <c r="O290" i="16" s="1"/>
  <c r="B290" i="16"/>
  <c r="N289" i="16"/>
  <c r="O289" i="16" s="1"/>
  <c r="B289" i="16"/>
  <c r="N288" i="16"/>
  <c r="O288" i="16" s="1"/>
  <c r="B288" i="16"/>
  <c r="N287" i="16"/>
  <c r="O287" i="16" s="1"/>
  <c r="B287" i="16"/>
  <c r="N286" i="16"/>
  <c r="O286" i="16" s="1"/>
  <c r="B286" i="16"/>
  <c r="N285" i="16"/>
  <c r="O285" i="16" s="1"/>
  <c r="B285" i="16"/>
  <c r="N284" i="16"/>
  <c r="O284" i="16" s="1"/>
  <c r="B284" i="16"/>
  <c r="N283" i="16"/>
  <c r="O283" i="16" s="1"/>
  <c r="B283" i="16"/>
  <c r="N282" i="16"/>
  <c r="O282" i="16" s="1"/>
  <c r="B282" i="16"/>
  <c r="N281" i="16"/>
  <c r="O281" i="16" s="1"/>
  <c r="B281" i="16"/>
  <c r="N280" i="16"/>
  <c r="O280" i="16" s="1"/>
  <c r="B280" i="16"/>
  <c r="N279" i="16"/>
  <c r="O279" i="16" s="1"/>
  <c r="B279" i="16"/>
  <c r="N278" i="16"/>
  <c r="O278" i="16" s="1"/>
  <c r="B278" i="16"/>
  <c r="N277" i="16"/>
  <c r="O277" i="16" s="1"/>
  <c r="B277" i="16"/>
  <c r="N276" i="16"/>
  <c r="O276" i="16" s="1"/>
  <c r="B276" i="16"/>
  <c r="N275" i="16"/>
  <c r="O275" i="16" s="1"/>
  <c r="B275" i="16"/>
  <c r="N274" i="16"/>
  <c r="O274" i="16" s="1"/>
  <c r="B274" i="16"/>
  <c r="N273" i="16"/>
  <c r="O273" i="16" s="1"/>
  <c r="B273" i="16"/>
  <c r="N272" i="16"/>
  <c r="O272" i="16" s="1"/>
  <c r="B272" i="16"/>
  <c r="N271" i="16"/>
  <c r="O271" i="16" s="1"/>
  <c r="B271" i="16"/>
  <c r="N270" i="16"/>
  <c r="O270" i="16" s="1"/>
  <c r="B270" i="16"/>
  <c r="N269" i="16"/>
  <c r="O269" i="16" s="1"/>
  <c r="B269" i="16"/>
  <c r="N268" i="16"/>
  <c r="O268" i="16" s="1"/>
  <c r="B268" i="16"/>
  <c r="N267" i="16"/>
  <c r="O267" i="16" s="1"/>
  <c r="B267" i="16"/>
  <c r="N266" i="16"/>
  <c r="O266" i="16" s="1"/>
  <c r="B266" i="16"/>
  <c r="N265" i="16"/>
  <c r="O265" i="16" s="1"/>
  <c r="B265" i="16"/>
  <c r="N264" i="16"/>
  <c r="O264" i="16" s="1"/>
  <c r="B264" i="16"/>
  <c r="N263" i="16"/>
  <c r="O263" i="16" s="1"/>
  <c r="B263" i="16"/>
  <c r="N262" i="16"/>
  <c r="O262" i="16" s="1"/>
  <c r="B262" i="16"/>
  <c r="N261" i="16"/>
  <c r="O261" i="16" s="1"/>
  <c r="B261" i="16"/>
  <c r="N260" i="16"/>
  <c r="O260" i="16" s="1"/>
  <c r="B260" i="16"/>
  <c r="N259" i="16"/>
  <c r="O259" i="16" s="1"/>
  <c r="B259" i="16"/>
  <c r="N258" i="16"/>
  <c r="O258" i="16" s="1"/>
  <c r="B258" i="16"/>
  <c r="N257" i="16"/>
  <c r="O257" i="16" s="1"/>
  <c r="B257" i="16"/>
  <c r="N256" i="16"/>
  <c r="O256" i="16" s="1"/>
  <c r="B256" i="16"/>
  <c r="N255" i="16"/>
  <c r="O255" i="16" s="1"/>
  <c r="B255" i="16"/>
  <c r="N254" i="16"/>
  <c r="O254" i="16" s="1"/>
  <c r="B254" i="16"/>
  <c r="N253" i="16"/>
  <c r="O253" i="16" s="1"/>
  <c r="B253" i="16"/>
  <c r="N252" i="16"/>
  <c r="O252" i="16" s="1"/>
  <c r="B252" i="16"/>
  <c r="N251" i="16"/>
  <c r="O251" i="16" s="1"/>
  <c r="B251" i="16"/>
  <c r="N250" i="16"/>
  <c r="O250" i="16" s="1"/>
  <c r="B250" i="16"/>
  <c r="N249" i="16"/>
  <c r="O249" i="16" s="1"/>
  <c r="B249" i="16"/>
  <c r="N248" i="16"/>
  <c r="O248" i="16" s="1"/>
  <c r="B248" i="16"/>
  <c r="N247" i="16"/>
  <c r="O247" i="16" s="1"/>
  <c r="B247" i="16"/>
  <c r="N246" i="16"/>
  <c r="O246" i="16" s="1"/>
  <c r="B246" i="16"/>
  <c r="N245" i="16"/>
  <c r="O245" i="16" s="1"/>
  <c r="B245" i="16"/>
  <c r="N244" i="16"/>
  <c r="O244" i="16" s="1"/>
  <c r="B244" i="16"/>
  <c r="N243" i="16"/>
  <c r="O243" i="16" s="1"/>
  <c r="B243" i="16"/>
  <c r="N242" i="16"/>
  <c r="O242" i="16" s="1"/>
  <c r="B242" i="16"/>
  <c r="N241" i="16"/>
  <c r="O241" i="16" s="1"/>
  <c r="B241" i="16"/>
  <c r="N240" i="16"/>
  <c r="O240" i="16" s="1"/>
  <c r="B240" i="16"/>
  <c r="N239" i="16"/>
  <c r="O239" i="16" s="1"/>
  <c r="B239" i="16"/>
  <c r="N238" i="16"/>
  <c r="O238" i="16" s="1"/>
  <c r="B238" i="16"/>
  <c r="N237" i="16"/>
  <c r="O237" i="16" s="1"/>
  <c r="B237" i="16"/>
  <c r="N236" i="16"/>
  <c r="O236" i="16" s="1"/>
  <c r="B236" i="16"/>
  <c r="N235" i="16"/>
  <c r="O235" i="16" s="1"/>
  <c r="B235" i="16"/>
  <c r="N234" i="16"/>
  <c r="O234" i="16" s="1"/>
  <c r="B234" i="16"/>
  <c r="N233" i="16"/>
  <c r="O233" i="16" s="1"/>
  <c r="B233" i="16"/>
  <c r="N232" i="16"/>
  <c r="O232" i="16" s="1"/>
  <c r="B232" i="16"/>
  <c r="N231" i="16"/>
  <c r="O231" i="16" s="1"/>
  <c r="B231" i="16"/>
  <c r="N230" i="16"/>
  <c r="O230" i="16" s="1"/>
  <c r="B230" i="16"/>
  <c r="N229" i="16"/>
  <c r="O229" i="16" s="1"/>
  <c r="B229" i="16"/>
  <c r="N228" i="16"/>
  <c r="O228" i="16" s="1"/>
  <c r="B228" i="16"/>
  <c r="N227" i="16"/>
  <c r="O227" i="16" s="1"/>
  <c r="B227" i="16"/>
  <c r="N226" i="16"/>
  <c r="O226" i="16" s="1"/>
  <c r="B226" i="16"/>
  <c r="N225" i="16"/>
  <c r="O225" i="16" s="1"/>
  <c r="B225" i="16"/>
  <c r="N224" i="16"/>
  <c r="O224" i="16" s="1"/>
  <c r="B224" i="16"/>
  <c r="N223" i="16"/>
  <c r="O223" i="16" s="1"/>
  <c r="B223" i="16"/>
  <c r="N222" i="16"/>
  <c r="O222" i="16" s="1"/>
  <c r="B222" i="16"/>
  <c r="N221" i="16"/>
  <c r="O221" i="16" s="1"/>
  <c r="B221" i="16"/>
  <c r="N220" i="16"/>
  <c r="O220" i="16" s="1"/>
  <c r="B220" i="16"/>
  <c r="N219" i="16"/>
  <c r="O219" i="16" s="1"/>
  <c r="B219" i="16"/>
  <c r="N218" i="16"/>
  <c r="O218" i="16" s="1"/>
  <c r="B218" i="16"/>
  <c r="N217" i="16"/>
  <c r="O217" i="16" s="1"/>
  <c r="B217" i="16"/>
  <c r="N216" i="16"/>
  <c r="O216" i="16" s="1"/>
  <c r="B216" i="16"/>
  <c r="N215" i="16"/>
  <c r="O215" i="16" s="1"/>
  <c r="B215" i="16"/>
  <c r="N214" i="16"/>
  <c r="O214" i="16" s="1"/>
  <c r="B214" i="16"/>
  <c r="N213" i="16"/>
  <c r="O213" i="16" s="1"/>
  <c r="B213" i="16"/>
  <c r="N212" i="16"/>
  <c r="O212" i="16" s="1"/>
  <c r="B212" i="16"/>
  <c r="N211" i="16"/>
  <c r="O211" i="16" s="1"/>
  <c r="B211" i="16"/>
  <c r="N210" i="16"/>
  <c r="O210" i="16" s="1"/>
  <c r="B210" i="16"/>
  <c r="N209" i="16"/>
  <c r="O209" i="16" s="1"/>
  <c r="B209" i="16"/>
  <c r="N208" i="16"/>
  <c r="O208" i="16" s="1"/>
  <c r="B208" i="16"/>
  <c r="N207" i="16"/>
  <c r="O207" i="16" s="1"/>
  <c r="B207" i="16"/>
  <c r="N206" i="16"/>
  <c r="O206" i="16" s="1"/>
  <c r="B206" i="16"/>
  <c r="N205" i="16"/>
  <c r="O205" i="16" s="1"/>
  <c r="B205" i="16"/>
  <c r="N204" i="16"/>
  <c r="O204" i="16" s="1"/>
  <c r="B204" i="16"/>
  <c r="N203" i="16"/>
  <c r="O203" i="16" s="1"/>
  <c r="B203" i="16"/>
  <c r="N202" i="16"/>
  <c r="O202" i="16" s="1"/>
  <c r="B202" i="16"/>
  <c r="N201" i="16"/>
  <c r="O201" i="16" s="1"/>
  <c r="B201" i="16"/>
  <c r="N200" i="16"/>
  <c r="O200" i="16" s="1"/>
  <c r="B200" i="16"/>
  <c r="N199" i="16"/>
  <c r="O199" i="16" s="1"/>
  <c r="B199" i="16"/>
  <c r="N198" i="16"/>
  <c r="O198" i="16" s="1"/>
  <c r="B198" i="16"/>
  <c r="N197" i="16"/>
  <c r="O197" i="16" s="1"/>
  <c r="B197" i="16"/>
  <c r="N196" i="16"/>
  <c r="O196" i="16" s="1"/>
  <c r="B196" i="16"/>
  <c r="N195" i="16"/>
  <c r="O195" i="16" s="1"/>
  <c r="B195" i="16"/>
  <c r="N194" i="16"/>
  <c r="O194" i="16" s="1"/>
  <c r="B194" i="16"/>
  <c r="N193" i="16"/>
  <c r="O193" i="16" s="1"/>
  <c r="B193" i="16"/>
  <c r="N192" i="16"/>
  <c r="O192" i="16" s="1"/>
  <c r="B192" i="16"/>
  <c r="N191" i="16"/>
  <c r="O191" i="16" s="1"/>
  <c r="B191" i="16"/>
  <c r="N190" i="16"/>
  <c r="O190" i="16" s="1"/>
  <c r="B190" i="16"/>
  <c r="N189" i="16"/>
  <c r="O189" i="16" s="1"/>
  <c r="B189" i="16"/>
  <c r="N188" i="16"/>
  <c r="O188" i="16" s="1"/>
  <c r="B188" i="16"/>
  <c r="N187" i="16"/>
  <c r="O187" i="16" s="1"/>
  <c r="B187" i="16"/>
  <c r="N186" i="16"/>
  <c r="O186" i="16" s="1"/>
  <c r="B186" i="16"/>
  <c r="N185" i="16"/>
  <c r="O185" i="16" s="1"/>
  <c r="B185" i="16"/>
  <c r="N184" i="16"/>
  <c r="O184" i="16" s="1"/>
  <c r="B184" i="16"/>
  <c r="N183" i="16"/>
  <c r="O183" i="16" s="1"/>
  <c r="B183" i="16"/>
  <c r="N182" i="16"/>
  <c r="O182" i="16" s="1"/>
  <c r="B182" i="16"/>
  <c r="N181" i="16"/>
  <c r="O181" i="16" s="1"/>
  <c r="B181" i="16"/>
  <c r="N180" i="16"/>
  <c r="O180" i="16" s="1"/>
  <c r="B180" i="16"/>
  <c r="N179" i="16"/>
  <c r="O179" i="16" s="1"/>
  <c r="B179" i="16"/>
  <c r="N178" i="16"/>
  <c r="O178" i="16" s="1"/>
  <c r="B178" i="16"/>
  <c r="N177" i="16"/>
  <c r="O177" i="16" s="1"/>
  <c r="B177" i="16"/>
  <c r="N176" i="16"/>
  <c r="O176" i="16" s="1"/>
  <c r="B176" i="16"/>
  <c r="N175" i="16"/>
  <c r="O175" i="16" s="1"/>
  <c r="B175" i="16"/>
  <c r="N174" i="16"/>
  <c r="O174" i="16" s="1"/>
  <c r="B174" i="16"/>
  <c r="N173" i="16"/>
  <c r="O173" i="16" s="1"/>
  <c r="B173" i="16"/>
  <c r="N172" i="16"/>
  <c r="O172" i="16" s="1"/>
  <c r="B172" i="16"/>
  <c r="N171" i="16"/>
  <c r="O171" i="16" s="1"/>
  <c r="B171" i="16"/>
  <c r="N170" i="16"/>
  <c r="O170" i="16" s="1"/>
  <c r="B170" i="16"/>
  <c r="N169" i="16"/>
  <c r="O169" i="16" s="1"/>
  <c r="B169" i="16"/>
  <c r="N168" i="16"/>
  <c r="O168" i="16" s="1"/>
  <c r="B168" i="16"/>
  <c r="N167" i="16"/>
  <c r="O167" i="16" s="1"/>
  <c r="B167" i="16"/>
  <c r="N166" i="16"/>
  <c r="O166" i="16" s="1"/>
  <c r="B166" i="16"/>
  <c r="N165" i="16"/>
  <c r="O165" i="16" s="1"/>
  <c r="B165" i="16"/>
  <c r="N164" i="16"/>
  <c r="O164" i="16" s="1"/>
  <c r="B164" i="16"/>
  <c r="N163" i="16"/>
  <c r="O163" i="16" s="1"/>
  <c r="B163" i="16"/>
  <c r="N162" i="16"/>
  <c r="O162" i="16" s="1"/>
  <c r="B162" i="16"/>
  <c r="N161" i="16"/>
  <c r="O161" i="16" s="1"/>
  <c r="B161" i="16"/>
  <c r="N160" i="16"/>
  <c r="O160" i="16" s="1"/>
  <c r="B160" i="16"/>
  <c r="N159" i="16"/>
  <c r="O159" i="16" s="1"/>
  <c r="B159" i="16"/>
  <c r="N158" i="16"/>
  <c r="O158" i="16" s="1"/>
  <c r="B158" i="16"/>
  <c r="N157" i="16"/>
  <c r="O157" i="16" s="1"/>
  <c r="B157" i="16"/>
  <c r="N156" i="16"/>
  <c r="O156" i="16" s="1"/>
  <c r="B156" i="16"/>
  <c r="N155" i="16"/>
  <c r="O155" i="16" s="1"/>
  <c r="B155" i="16"/>
  <c r="N154" i="16"/>
  <c r="O154" i="16" s="1"/>
  <c r="B154" i="16"/>
  <c r="N153" i="16"/>
  <c r="O153" i="16" s="1"/>
  <c r="B153" i="16"/>
  <c r="N152" i="16"/>
  <c r="O152" i="16" s="1"/>
  <c r="B152" i="16"/>
  <c r="N151" i="16"/>
  <c r="O151" i="16" s="1"/>
  <c r="B151" i="16"/>
  <c r="N150" i="16"/>
  <c r="O150" i="16" s="1"/>
  <c r="B150" i="16"/>
  <c r="N149" i="16"/>
  <c r="O149" i="16" s="1"/>
  <c r="B149" i="16"/>
  <c r="N148" i="16"/>
  <c r="O148" i="16" s="1"/>
  <c r="B148" i="16"/>
  <c r="N147" i="16"/>
  <c r="O147" i="16" s="1"/>
  <c r="B147" i="16"/>
  <c r="N146" i="16"/>
  <c r="O146" i="16" s="1"/>
  <c r="B146" i="16"/>
  <c r="N145" i="16"/>
  <c r="O145" i="16" s="1"/>
  <c r="B145" i="16"/>
  <c r="N144" i="16"/>
  <c r="O144" i="16" s="1"/>
  <c r="B144" i="16"/>
  <c r="N143" i="16"/>
  <c r="O143" i="16" s="1"/>
  <c r="B143" i="16"/>
  <c r="N142" i="16"/>
  <c r="O142" i="16" s="1"/>
  <c r="B142" i="16"/>
  <c r="N141" i="16"/>
  <c r="O141" i="16" s="1"/>
  <c r="B141" i="16"/>
  <c r="N140" i="16"/>
  <c r="O140" i="16" s="1"/>
  <c r="B140" i="16"/>
  <c r="N139" i="16"/>
  <c r="O139" i="16" s="1"/>
  <c r="B139" i="16"/>
  <c r="N138" i="16"/>
  <c r="O138" i="16" s="1"/>
  <c r="B138" i="16"/>
  <c r="N137" i="16"/>
  <c r="O137" i="16" s="1"/>
  <c r="B137" i="16"/>
  <c r="N136" i="16"/>
  <c r="O136" i="16" s="1"/>
  <c r="B136" i="16"/>
  <c r="N135" i="16"/>
  <c r="O135" i="16" s="1"/>
  <c r="B135" i="16"/>
  <c r="N134" i="16"/>
  <c r="O134" i="16" s="1"/>
  <c r="B134" i="16"/>
  <c r="N133" i="16"/>
  <c r="O133" i="16" s="1"/>
  <c r="B133" i="16"/>
  <c r="N132" i="16"/>
  <c r="O132" i="16" s="1"/>
  <c r="B132" i="16"/>
  <c r="N131" i="16"/>
  <c r="O131" i="16" s="1"/>
  <c r="B131" i="16"/>
  <c r="N130" i="16"/>
  <c r="O130" i="16" s="1"/>
  <c r="B130" i="16"/>
  <c r="N129" i="16"/>
  <c r="O129" i="16" s="1"/>
  <c r="B129" i="16"/>
  <c r="N128" i="16"/>
  <c r="O128" i="16" s="1"/>
  <c r="B128" i="16"/>
  <c r="N127" i="16"/>
  <c r="O127" i="16" s="1"/>
  <c r="B127" i="16"/>
  <c r="N126" i="16"/>
  <c r="O126" i="16" s="1"/>
  <c r="B126" i="16"/>
  <c r="N125" i="16"/>
  <c r="O125" i="16" s="1"/>
  <c r="B125" i="16"/>
  <c r="N124" i="16"/>
  <c r="O124" i="16" s="1"/>
  <c r="B124" i="16"/>
  <c r="N123" i="16"/>
  <c r="O123" i="16" s="1"/>
  <c r="B123" i="16"/>
  <c r="N122" i="16"/>
  <c r="O122" i="16" s="1"/>
  <c r="B122" i="16"/>
  <c r="N121" i="16"/>
  <c r="O121" i="16" s="1"/>
  <c r="B121" i="16"/>
  <c r="N120" i="16"/>
  <c r="O120" i="16" s="1"/>
  <c r="B120" i="16"/>
  <c r="N119" i="16"/>
  <c r="O119" i="16" s="1"/>
  <c r="B119" i="16"/>
  <c r="N118" i="16"/>
  <c r="O118" i="16" s="1"/>
  <c r="B118" i="16"/>
  <c r="N117" i="16"/>
  <c r="O117" i="16" s="1"/>
  <c r="B117" i="16"/>
  <c r="N116" i="16"/>
  <c r="O116" i="16" s="1"/>
  <c r="B116" i="16"/>
  <c r="N115" i="16"/>
  <c r="O115" i="16" s="1"/>
  <c r="B115" i="16"/>
  <c r="N114" i="16"/>
  <c r="O114" i="16" s="1"/>
  <c r="B114" i="16"/>
  <c r="N113" i="16"/>
  <c r="O113" i="16" s="1"/>
  <c r="B113" i="16"/>
  <c r="N112" i="16"/>
  <c r="O112" i="16" s="1"/>
  <c r="B112" i="16"/>
  <c r="N111" i="16"/>
  <c r="O111" i="16" s="1"/>
  <c r="B111" i="16"/>
  <c r="N110" i="16"/>
  <c r="O110" i="16" s="1"/>
  <c r="B110" i="16"/>
  <c r="N109" i="16"/>
  <c r="O109" i="16" s="1"/>
  <c r="B109" i="16"/>
  <c r="N108" i="16"/>
  <c r="O108" i="16" s="1"/>
  <c r="B108" i="16"/>
  <c r="N107" i="16"/>
  <c r="O107" i="16" s="1"/>
  <c r="B107" i="16"/>
  <c r="N106" i="16"/>
  <c r="O106" i="16" s="1"/>
  <c r="B106" i="16"/>
  <c r="N105" i="16"/>
  <c r="O105" i="16" s="1"/>
  <c r="B105" i="16"/>
  <c r="N104" i="16"/>
  <c r="O104" i="16" s="1"/>
  <c r="B104" i="16"/>
  <c r="N103" i="16"/>
  <c r="O103" i="16" s="1"/>
  <c r="B103" i="16"/>
  <c r="N102" i="16"/>
  <c r="O102" i="16" s="1"/>
  <c r="B102" i="16"/>
  <c r="N101" i="16"/>
  <c r="O101" i="16" s="1"/>
  <c r="B101" i="16"/>
  <c r="N100" i="16"/>
  <c r="O100" i="16" s="1"/>
  <c r="B100" i="16"/>
  <c r="N99" i="16"/>
  <c r="O99" i="16" s="1"/>
  <c r="B99" i="16"/>
  <c r="N98" i="16"/>
  <c r="O98" i="16" s="1"/>
  <c r="B98" i="16"/>
  <c r="N97" i="16"/>
  <c r="O97" i="16" s="1"/>
  <c r="B97" i="16"/>
  <c r="N96" i="16"/>
  <c r="O96" i="16" s="1"/>
  <c r="B96" i="16"/>
  <c r="N95" i="16"/>
  <c r="O95" i="16" s="1"/>
  <c r="B95" i="16"/>
  <c r="N94" i="16"/>
  <c r="O94" i="16" s="1"/>
  <c r="B94" i="16"/>
  <c r="N93" i="16"/>
  <c r="O93" i="16" s="1"/>
  <c r="B93" i="16"/>
  <c r="N92" i="16"/>
  <c r="O92" i="16" s="1"/>
  <c r="B92" i="16"/>
  <c r="N91" i="16"/>
  <c r="O91" i="16" s="1"/>
  <c r="B91" i="16"/>
  <c r="N90" i="16"/>
  <c r="O90" i="16" s="1"/>
  <c r="B90" i="16"/>
  <c r="N89" i="16"/>
  <c r="O89" i="16" s="1"/>
  <c r="B89" i="16"/>
  <c r="N88" i="16"/>
  <c r="O88" i="16" s="1"/>
  <c r="B88" i="16"/>
  <c r="N87" i="16"/>
  <c r="O87" i="16" s="1"/>
  <c r="B87" i="16"/>
  <c r="N86" i="16"/>
  <c r="O86" i="16" s="1"/>
  <c r="B86" i="16"/>
  <c r="N85" i="16"/>
  <c r="O85" i="16" s="1"/>
  <c r="B85" i="16"/>
  <c r="N84" i="16"/>
  <c r="O84" i="16" s="1"/>
  <c r="B84" i="16"/>
  <c r="N83" i="16"/>
  <c r="O83" i="16" s="1"/>
  <c r="B83" i="16"/>
  <c r="N82" i="16"/>
  <c r="O82" i="16" s="1"/>
  <c r="B82" i="16"/>
  <c r="N81" i="16"/>
  <c r="O81" i="16" s="1"/>
  <c r="B81" i="16"/>
  <c r="N80" i="16"/>
  <c r="O80" i="16" s="1"/>
  <c r="B80" i="16"/>
  <c r="N79" i="16"/>
  <c r="O79" i="16" s="1"/>
  <c r="B79" i="16"/>
  <c r="N78" i="16"/>
  <c r="O78" i="16" s="1"/>
  <c r="B78" i="16"/>
  <c r="N77" i="16"/>
  <c r="O77" i="16" s="1"/>
  <c r="B77" i="16"/>
  <c r="N76" i="16"/>
  <c r="O76" i="16" s="1"/>
  <c r="B76" i="16"/>
  <c r="N75" i="16"/>
  <c r="O75" i="16" s="1"/>
  <c r="B75" i="16"/>
  <c r="N74" i="16"/>
  <c r="O74" i="16" s="1"/>
  <c r="B74" i="16"/>
  <c r="N73" i="16"/>
  <c r="O73" i="16" s="1"/>
  <c r="B73" i="16"/>
  <c r="N72" i="16"/>
  <c r="O72" i="16" s="1"/>
  <c r="B72" i="16"/>
  <c r="N71" i="16"/>
  <c r="O71" i="16" s="1"/>
  <c r="B71" i="16"/>
  <c r="N70" i="16"/>
  <c r="O70" i="16" s="1"/>
  <c r="B70" i="16"/>
  <c r="N69" i="16"/>
  <c r="O69" i="16" s="1"/>
  <c r="B69" i="16"/>
  <c r="N68" i="16"/>
  <c r="O68" i="16" s="1"/>
  <c r="B68" i="16"/>
  <c r="N67" i="16"/>
  <c r="O67" i="16" s="1"/>
  <c r="B67" i="16"/>
  <c r="N66" i="16"/>
  <c r="O66" i="16" s="1"/>
  <c r="B66" i="16"/>
  <c r="N65" i="16"/>
  <c r="O65" i="16" s="1"/>
  <c r="B65" i="16"/>
  <c r="N64" i="16"/>
  <c r="O64" i="16" s="1"/>
  <c r="B64" i="16"/>
  <c r="N63" i="16"/>
  <c r="O63" i="16" s="1"/>
  <c r="B63" i="16"/>
  <c r="N62" i="16"/>
  <c r="O62" i="16" s="1"/>
  <c r="B62" i="16"/>
  <c r="N61" i="16"/>
  <c r="O61" i="16" s="1"/>
  <c r="B61" i="16"/>
  <c r="N60" i="16"/>
  <c r="O60" i="16" s="1"/>
  <c r="B60" i="16"/>
  <c r="N59" i="16"/>
  <c r="O59" i="16" s="1"/>
  <c r="B59" i="16"/>
  <c r="N58" i="16"/>
  <c r="O58" i="16" s="1"/>
  <c r="B58" i="16"/>
  <c r="N57" i="16"/>
  <c r="O57" i="16" s="1"/>
  <c r="B57" i="16"/>
  <c r="N56" i="16"/>
  <c r="O56" i="16" s="1"/>
  <c r="B56" i="16"/>
  <c r="N55" i="16"/>
  <c r="O55" i="16" s="1"/>
  <c r="B55" i="16"/>
  <c r="N54" i="16"/>
  <c r="O54" i="16" s="1"/>
  <c r="B54" i="16"/>
  <c r="N53" i="16"/>
  <c r="O53" i="16" s="1"/>
  <c r="B53" i="16"/>
  <c r="N52" i="16"/>
  <c r="O52" i="16" s="1"/>
  <c r="B52" i="16"/>
  <c r="N51" i="16"/>
  <c r="O51" i="16" s="1"/>
  <c r="B51" i="16"/>
  <c r="N50" i="16"/>
  <c r="O50" i="16" s="1"/>
  <c r="B50" i="16"/>
  <c r="N49" i="16"/>
  <c r="O49" i="16" s="1"/>
  <c r="B49" i="16"/>
  <c r="N48" i="16"/>
  <c r="O48" i="16" s="1"/>
  <c r="B48" i="16"/>
  <c r="N47" i="16"/>
  <c r="O47" i="16" s="1"/>
  <c r="B47" i="16"/>
  <c r="N46" i="16"/>
  <c r="O46" i="16" s="1"/>
  <c r="B46" i="16"/>
  <c r="N45" i="16"/>
  <c r="O45" i="16" s="1"/>
  <c r="B45" i="16"/>
  <c r="N44" i="16"/>
  <c r="O44" i="16" s="1"/>
  <c r="B44" i="16"/>
  <c r="N43" i="16"/>
  <c r="O43" i="16" s="1"/>
  <c r="B43" i="16"/>
  <c r="N42" i="16"/>
  <c r="O42" i="16" s="1"/>
  <c r="B42" i="16"/>
  <c r="N41" i="16"/>
  <c r="O41" i="16" s="1"/>
  <c r="B41" i="16"/>
  <c r="N40" i="16"/>
  <c r="O40" i="16" s="1"/>
  <c r="B40" i="16"/>
  <c r="N39" i="16"/>
  <c r="O39" i="16" s="1"/>
  <c r="B39" i="16"/>
  <c r="N38" i="16"/>
  <c r="O38" i="16" s="1"/>
  <c r="B38" i="16"/>
  <c r="N37" i="16"/>
  <c r="O37" i="16" s="1"/>
  <c r="B37" i="16"/>
  <c r="N36" i="16"/>
  <c r="O36" i="16" s="1"/>
  <c r="B36" i="16"/>
  <c r="N35" i="16"/>
  <c r="O35" i="16" s="1"/>
  <c r="B35" i="16"/>
  <c r="N34" i="16"/>
  <c r="O34" i="16" s="1"/>
  <c r="B34" i="16"/>
  <c r="N33" i="16"/>
  <c r="O33" i="16" s="1"/>
  <c r="B33" i="16"/>
  <c r="N32" i="16"/>
  <c r="O32" i="16" s="1"/>
  <c r="B32" i="16"/>
  <c r="N31" i="16"/>
  <c r="O31" i="16" s="1"/>
  <c r="B31" i="16"/>
  <c r="N30" i="16"/>
  <c r="O30" i="16" s="1"/>
  <c r="B30" i="16"/>
  <c r="N29" i="16"/>
  <c r="O29" i="16" s="1"/>
  <c r="B29" i="16"/>
  <c r="N28" i="16"/>
  <c r="O28" i="16" s="1"/>
  <c r="B28" i="16"/>
  <c r="N27" i="16"/>
  <c r="O27" i="16" s="1"/>
  <c r="B27" i="16"/>
  <c r="N26" i="16"/>
  <c r="O26" i="16" s="1"/>
  <c r="B26" i="16"/>
  <c r="N25" i="16"/>
  <c r="O25" i="16" s="1"/>
  <c r="B25" i="16"/>
  <c r="N24" i="16"/>
  <c r="O24" i="16" s="1"/>
  <c r="B24" i="16"/>
  <c r="N23" i="16"/>
  <c r="O23" i="16" s="1"/>
  <c r="B23" i="16"/>
  <c r="N22" i="16"/>
  <c r="O22" i="16" s="1"/>
  <c r="B22" i="16"/>
  <c r="N21" i="16"/>
  <c r="O21" i="16" s="1"/>
  <c r="B21" i="16"/>
  <c r="N20" i="16"/>
  <c r="O20" i="16" s="1"/>
  <c r="B20" i="16"/>
  <c r="N19" i="16"/>
  <c r="O19" i="16" s="1"/>
  <c r="B19" i="16"/>
  <c r="N18" i="16"/>
  <c r="O18" i="16" s="1"/>
  <c r="B18" i="16"/>
  <c r="N17" i="16"/>
  <c r="O17" i="16" s="1"/>
  <c r="B17" i="16"/>
  <c r="N16" i="16"/>
  <c r="O16" i="16" s="1"/>
  <c r="B16" i="16"/>
  <c r="N15" i="16"/>
  <c r="O15" i="16" s="1"/>
  <c r="B15" i="16"/>
  <c r="N14" i="16"/>
  <c r="O14" i="16" s="1"/>
  <c r="B14" i="16"/>
  <c r="C14" i="16" s="1"/>
  <c r="N13" i="16"/>
  <c r="O13" i="16" l="1"/>
</calcChain>
</file>

<file path=xl/sharedStrings.xml><?xml version="1.0" encoding="utf-8"?>
<sst xmlns="http://schemas.openxmlformats.org/spreadsheetml/2006/main" count="242" uniqueCount="101">
  <si>
    <t>山田　一郎</t>
    <rPh sb="0" eb="2">
      <t>ヤマダ</t>
    </rPh>
    <rPh sb="3" eb="4">
      <t>イチ</t>
    </rPh>
    <rPh sb="4" eb="5">
      <t>ロウ</t>
    </rPh>
    <phoneticPr fontId="1"/>
  </si>
  <si>
    <t>階級</t>
    <rPh sb="0" eb="2">
      <t>カイキュウ</t>
    </rPh>
    <phoneticPr fontId="1"/>
  </si>
  <si>
    <t>階級番号</t>
    <rPh sb="0" eb="2">
      <t>カイキュウ</t>
    </rPh>
    <rPh sb="2" eb="4">
      <t>バンゴウ</t>
    </rPh>
    <phoneticPr fontId="1"/>
  </si>
  <si>
    <t>A道場○○支部</t>
    <rPh sb="1" eb="3">
      <t>ドウジョウ</t>
    </rPh>
    <rPh sb="5" eb="7">
      <t>シブ</t>
    </rPh>
    <phoneticPr fontId="1"/>
  </si>
  <si>
    <t>幼児男子</t>
    <rPh sb="0" eb="2">
      <t>ヨウジ</t>
    </rPh>
    <rPh sb="2" eb="4">
      <t>ダンシ</t>
    </rPh>
    <phoneticPr fontId="1"/>
  </si>
  <si>
    <t>幼児女子</t>
    <rPh sb="0" eb="2">
      <t>ヨウジ</t>
    </rPh>
    <rPh sb="2" eb="4">
      <t>ジョシ</t>
    </rPh>
    <phoneticPr fontId="1"/>
  </si>
  <si>
    <t>小学1年男子</t>
    <rPh sb="0" eb="2">
      <t>ショウガク</t>
    </rPh>
    <rPh sb="3" eb="4">
      <t>ネン</t>
    </rPh>
    <rPh sb="4" eb="6">
      <t>ダンシ</t>
    </rPh>
    <phoneticPr fontId="1"/>
  </si>
  <si>
    <t>小学1年女子</t>
    <rPh sb="0" eb="2">
      <t>ショウガク</t>
    </rPh>
    <rPh sb="3" eb="4">
      <t>ネン</t>
    </rPh>
    <rPh sb="4" eb="6">
      <t>ジョシ</t>
    </rPh>
    <phoneticPr fontId="1"/>
  </si>
  <si>
    <t>小学2年男子</t>
    <rPh sb="0" eb="2">
      <t>ショウガク</t>
    </rPh>
    <rPh sb="3" eb="4">
      <t>ネン</t>
    </rPh>
    <rPh sb="4" eb="6">
      <t>ダンシ</t>
    </rPh>
    <phoneticPr fontId="1"/>
  </si>
  <si>
    <t>小学2年女子</t>
    <rPh sb="0" eb="2">
      <t>ショウガク</t>
    </rPh>
    <rPh sb="3" eb="4">
      <t>ネン</t>
    </rPh>
    <rPh sb="4" eb="6">
      <t>ジョシ</t>
    </rPh>
    <phoneticPr fontId="1"/>
  </si>
  <si>
    <t>小学3年男子27kg未満</t>
    <rPh sb="0" eb="2">
      <t>ショウガク</t>
    </rPh>
    <rPh sb="3" eb="4">
      <t>ネン</t>
    </rPh>
    <rPh sb="4" eb="6">
      <t>ダンシ</t>
    </rPh>
    <rPh sb="10" eb="12">
      <t>ミマン</t>
    </rPh>
    <phoneticPr fontId="1"/>
  </si>
  <si>
    <t>小学3年男子27kg以上</t>
    <rPh sb="0" eb="2">
      <t>ショウガク</t>
    </rPh>
    <rPh sb="3" eb="4">
      <t>ネン</t>
    </rPh>
    <rPh sb="4" eb="6">
      <t>ダンシ</t>
    </rPh>
    <rPh sb="10" eb="12">
      <t>イジョウ</t>
    </rPh>
    <phoneticPr fontId="1"/>
  </si>
  <si>
    <t>小学3年女子</t>
    <rPh sb="0" eb="2">
      <t>ショウガク</t>
    </rPh>
    <rPh sb="3" eb="4">
      <t>ネン</t>
    </rPh>
    <rPh sb="4" eb="6">
      <t>ジョシ</t>
    </rPh>
    <phoneticPr fontId="1"/>
  </si>
  <si>
    <t>小学4年男子30kg未満</t>
    <rPh sb="0" eb="2">
      <t>ショウガク</t>
    </rPh>
    <rPh sb="3" eb="4">
      <t>ネン</t>
    </rPh>
    <rPh sb="4" eb="6">
      <t>ダンシ</t>
    </rPh>
    <rPh sb="10" eb="12">
      <t>ミマン</t>
    </rPh>
    <phoneticPr fontId="1"/>
  </si>
  <si>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1"/>
  </si>
  <si>
    <t>小学4年男子30kg以上</t>
    <rPh sb="0" eb="2">
      <t>ショウガク</t>
    </rPh>
    <rPh sb="3" eb="4">
      <t>ネン</t>
    </rPh>
    <rPh sb="4" eb="6">
      <t>ダンシ</t>
    </rPh>
    <rPh sb="10" eb="12">
      <t>イジョウ</t>
    </rPh>
    <phoneticPr fontId="1"/>
  </si>
  <si>
    <t>小学4年女子30kg未満</t>
    <rPh sb="0" eb="2">
      <t>ショウガク</t>
    </rPh>
    <rPh sb="3" eb="4">
      <t>ネン</t>
    </rPh>
    <rPh sb="4" eb="6">
      <t>ジョシ</t>
    </rPh>
    <rPh sb="10" eb="12">
      <t>ミマン</t>
    </rPh>
    <phoneticPr fontId="1"/>
  </si>
  <si>
    <t>小学4年女子30kg以上</t>
    <rPh sb="0" eb="2">
      <t>ショウガク</t>
    </rPh>
    <rPh sb="3" eb="4">
      <t>ネン</t>
    </rPh>
    <rPh sb="4" eb="6">
      <t>ジョシ</t>
    </rPh>
    <rPh sb="10" eb="12">
      <t>イジョウ</t>
    </rPh>
    <phoneticPr fontId="1"/>
  </si>
  <si>
    <t>小学5年男子35kg未満</t>
    <rPh sb="0" eb="2">
      <t>ショウガク</t>
    </rPh>
    <rPh sb="3" eb="4">
      <t>ネン</t>
    </rPh>
    <rPh sb="4" eb="6">
      <t>ダンシ</t>
    </rPh>
    <rPh sb="10" eb="12">
      <t>ミマン</t>
    </rPh>
    <phoneticPr fontId="1"/>
  </si>
  <si>
    <t>小学5年男子35kg以上</t>
    <rPh sb="0" eb="2">
      <t>ショウガク</t>
    </rPh>
    <rPh sb="3" eb="4">
      <t>ネン</t>
    </rPh>
    <rPh sb="4" eb="6">
      <t>ダンシ</t>
    </rPh>
    <rPh sb="10" eb="12">
      <t>イジョウ</t>
    </rPh>
    <phoneticPr fontId="1"/>
  </si>
  <si>
    <t>小学5年女子35kg未満</t>
    <rPh sb="0" eb="2">
      <t>ショウガク</t>
    </rPh>
    <rPh sb="3" eb="4">
      <t>ネン</t>
    </rPh>
    <rPh sb="4" eb="6">
      <t>ジョシ</t>
    </rPh>
    <rPh sb="10" eb="12">
      <t>ミマン</t>
    </rPh>
    <phoneticPr fontId="1"/>
  </si>
  <si>
    <t>小学5年女子35kg以上</t>
    <rPh sb="0" eb="2">
      <t>ショウガク</t>
    </rPh>
    <rPh sb="3" eb="4">
      <t>ネン</t>
    </rPh>
    <rPh sb="4" eb="6">
      <t>ジョシ</t>
    </rPh>
    <rPh sb="10" eb="12">
      <t>イジョウ</t>
    </rPh>
    <phoneticPr fontId="1"/>
  </si>
  <si>
    <t>小学6年男子40kg未満</t>
    <rPh sb="0" eb="2">
      <t>ショウガク</t>
    </rPh>
    <rPh sb="3" eb="4">
      <t>ネン</t>
    </rPh>
    <rPh sb="4" eb="6">
      <t>ダンシ</t>
    </rPh>
    <rPh sb="10" eb="12">
      <t>ミマン</t>
    </rPh>
    <phoneticPr fontId="1"/>
  </si>
  <si>
    <t>小学6年男子40kg以上</t>
    <rPh sb="0" eb="2">
      <t>ショウガク</t>
    </rPh>
    <rPh sb="3" eb="4">
      <t>ネン</t>
    </rPh>
    <rPh sb="4" eb="6">
      <t>ダンシ</t>
    </rPh>
    <rPh sb="10" eb="12">
      <t>イジョウ</t>
    </rPh>
    <phoneticPr fontId="1"/>
  </si>
  <si>
    <t>小学6年女子40kg未満</t>
    <rPh sb="0" eb="2">
      <t>ショウガク</t>
    </rPh>
    <rPh sb="3" eb="4">
      <t>ネン</t>
    </rPh>
    <rPh sb="4" eb="6">
      <t>ジョシ</t>
    </rPh>
    <rPh sb="10" eb="12">
      <t>ミマン</t>
    </rPh>
    <phoneticPr fontId="1"/>
  </si>
  <si>
    <t>小学6年女子40kg以上</t>
    <rPh sb="0" eb="2">
      <t>ショウガク</t>
    </rPh>
    <rPh sb="3" eb="4">
      <t>ネン</t>
    </rPh>
    <rPh sb="4" eb="6">
      <t>ジョシ</t>
    </rPh>
    <rPh sb="10" eb="12">
      <t>イジョウ</t>
    </rPh>
    <phoneticPr fontId="1"/>
  </si>
  <si>
    <t>高校男子60kg未満</t>
    <rPh sb="0" eb="2">
      <t>コウコウ</t>
    </rPh>
    <rPh sb="2" eb="4">
      <t>ダンシ</t>
    </rPh>
    <rPh sb="8" eb="10">
      <t>ミマン</t>
    </rPh>
    <phoneticPr fontId="1"/>
  </si>
  <si>
    <t>高校男子70kg未満</t>
    <rPh sb="0" eb="2">
      <t>コウコウ</t>
    </rPh>
    <rPh sb="2" eb="4">
      <t>ダンシ</t>
    </rPh>
    <rPh sb="8" eb="10">
      <t>ミマン</t>
    </rPh>
    <phoneticPr fontId="1"/>
  </si>
  <si>
    <t>高校男子70kg以上</t>
    <rPh sb="0" eb="2">
      <t>コウコウ</t>
    </rPh>
    <rPh sb="2" eb="4">
      <t>ダンシ</t>
    </rPh>
    <rPh sb="8" eb="10">
      <t>イジョウ</t>
    </rPh>
    <phoneticPr fontId="1"/>
  </si>
  <si>
    <t>中学１年男子42kg未満</t>
    <rPh sb="0" eb="2">
      <t>チュウガク</t>
    </rPh>
    <rPh sb="3" eb="4">
      <t>ネン</t>
    </rPh>
    <rPh sb="4" eb="6">
      <t>ダンシ</t>
    </rPh>
    <rPh sb="10" eb="12">
      <t>ミマン</t>
    </rPh>
    <phoneticPr fontId="1"/>
  </si>
  <si>
    <t>中学１年男子52kg未満</t>
    <rPh sb="0" eb="2">
      <t>チュウガク</t>
    </rPh>
    <rPh sb="3" eb="4">
      <t>ネン</t>
    </rPh>
    <rPh sb="4" eb="6">
      <t>ダンシ</t>
    </rPh>
    <rPh sb="10" eb="12">
      <t>ミマン</t>
    </rPh>
    <phoneticPr fontId="1"/>
  </si>
  <si>
    <t>中学１年男子52kg以上</t>
    <rPh sb="0" eb="2">
      <t>チュウガク</t>
    </rPh>
    <rPh sb="3" eb="4">
      <t>ネン</t>
    </rPh>
    <rPh sb="4" eb="6">
      <t>ダンシ</t>
    </rPh>
    <rPh sb="10" eb="12">
      <t>イジョウ</t>
    </rPh>
    <phoneticPr fontId="1"/>
  </si>
  <si>
    <t>中学2～3年男子47kg未満</t>
    <rPh sb="0" eb="2">
      <t>チュウガク</t>
    </rPh>
    <rPh sb="5" eb="6">
      <t>ネン</t>
    </rPh>
    <rPh sb="6" eb="8">
      <t>ダンシ</t>
    </rPh>
    <rPh sb="12" eb="14">
      <t>ミマン</t>
    </rPh>
    <phoneticPr fontId="1"/>
  </si>
  <si>
    <t>中学2～3年男子57kg未満</t>
    <rPh sb="0" eb="2">
      <t>チュウガク</t>
    </rPh>
    <rPh sb="5" eb="6">
      <t>ネン</t>
    </rPh>
    <rPh sb="6" eb="8">
      <t>ダンシ</t>
    </rPh>
    <rPh sb="12" eb="14">
      <t>ミマン</t>
    </rPh>
    <phoneticPr fontId="1"/>
  </si>
  <si>
    <t>中学2～3年男子57kg以上</t>
    <rPh sb="0" eb="2">
      <t>チュウガク</t>
    </rPh>
    <rPh sb="5" eb="6">
      <t>ネン</t>
    </rPh>
    <rPh sb="6" eb="8">
      <t>ダンシ</t>
    </rPh>
    <rPh sb="12" eb="14">
      <t>イジョウ</t>
    </rPh>
    <phoneticPr fontId="1"/>
  </si>
  <si>
    <t>中学１年女子43kg未満</t>
    <rPh sb="0" eb="2">
      <t>チュウガク</t>
    </rPh>
    <rPh sb="3" eb="4">
      <t>ネン</t>
    </rPh>
    <rPh sb="4" eb="6">
      <t>ジョシ</t>
    </rPh>
    <rPh sb="10" eb="12">
      <t>ミマン</t>
    </rPh>
    <phoneticPr fontId="1"/>
  </si>
  <si>
    <t>中学１年女子43kg以上</t>
    <rPh sb="0" eb="2">
      <t>チュウガク</t>
    </rPh>
    <rPh sb="3" eb="4">
      <t>ネン</t>
    </rPh>
    <rPh sb="4" eb="6">
      <t>ジョシ</t>
    </rPh>
    <rPh sb="10" eb="12">
      <t>イジョウ</t>
    </rPh>
    <phoneticPr fontId="1"/>
  </si>
  <si>
    <t>中学2～3年女子43kg未満</t>
    <rPh sb="0" eb="2">
      <t>チュウガク</t>
    </rPh>
    <rPh sb="5" eb="6">
      <t>ネン</t>
    </rPh>
    <rPh sb="6" eb="8">
      <t>ジョシ</t>
    </rPh>
    <rPh sb="12" eb="14">
      <t>ミマン</t>
    </rPh>
    <phoneticPr fontId="1"/>
  </si>
  <si>
    <t>中学2～3年女子50kg未満</t>
    <rPh sb="0" eb="2">
      <t>チュウガク</t>
    </rPh>
    <rPh sb="5" eb="6">
      <t>ネン</t>
    </rPh>
    <rPh sb="6" eb="8">
      <t>ジョシ</t>
    </rPh>
    <rPh sb="12" eb="14">
      <t>ミマン</t>
    </rPh>
    <phoneticPr fontId="1"/>
  </si>
  <si>
    <t>中学2～3年女子50kg以上</t>
    <rPh sb="0" eb="2">
      <t>チュウガク</t>
    </rPh>
    <rPh sb="5" eb="6">
      <t>ネン</t>
    </rPh>
    <rPh sb="6" eb="8">
      <t>ジョシ</t>
    </rPh>
    <rPh sb="12" eb="14">
      <t>イジョウ</t>
    </rPh>
    <phoneticPr fontId="1"/>
  </si>
  <si>
    <t>高校女子48kg未満</t>
    <rPh sb="0" eb="2">
      <t>コウコウ</t>
    </rPh>
    <rPh sb="2" eb="4">
      <t>ジョシ</t>
    </rPh>
    <rPh sb="8" eb="10">
      <t>ミマン</t>
    </rPh>
    <phoneticPr fontId="1"/>
  </si>
  <si>
    <t>高校女子55kg未満</t>
    <rPh sb="0" eb="2">
      <t>コウコウ</t>
    </rPh>
    <rPh sb="2" eb="4">
      <t>ジョシ</t>
    </rPh>
    <rPh sb="8" eb="10">
      <t>ミマン</t>
    </rPh>
    <phoneticPr fontId="1"/>
  </si>
  <si>
    <t>高校女子55kg以上</t>
    <rPh sb="0" eb="2">
      <t>コウコウ</t>
    </rPh>
    <rPh sb="2" eb="4">
      <t>ジョシ</t>
    </rPh>
    <rPh sb="8" eb="10">
      <t>イジョウ</t>
    </rPh>
    <phoneticPr fontId="1"/>
  </si>
  <si>
    <t>生年月日</t>
    <rPh sb="0" eb="4">
      <t>セイネンガッピ</t>
    </rPh>
    <phoneticPr fontId="1"/>
  </si>
  <si>
    <t>大会開催日</t>
    <rPh sb="0" eb="2">
      <t>タイカイ</t>
    </rPh>
    <rPh sb="2" eb="5">
      <t>カイサイビ</t>
    </rPh>
    <phoneticPr fontId="1"/>
  </si>
  <si>
    <t>未就園</t>
    <rPh sb="0" eb="1">
      <t>ミ</t>
    </rPh>
    <rPh sb="1" eb="2">
      <t>シュウ</t>
    </rPh>
    <rPh sb="2" eb="3">
      <t>ソノ</t>
    </rPh>
    <phoneticPr fontId="13"/>
  </si>
  <si>
    <t>幼年</t>
    <rPh sb="0" eb="2">
      <t>ヨウネン</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</si>
  <si>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</si>
  <si>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</si>
  <si>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</si>
  <si>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</si>
  <si>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</si>
  <si>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</si>
  <si>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</si>
  <si>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</si>
  <si>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</si>
  <si>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</si>
  <si>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</si>
  <si>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</si>
  <si>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</si>
  <si>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連絡先住所</t>
  </si>
  <si>
    <t>電話番号</t>
  </si>
  <si>
    <t>00003987</t>
    <phoneticPr fontId="1"/>
  </si>
  <si>
    <t>やまだ　いちろう</t>
    <phoneticPr fontId="1"/>
  </si>
  <si>
    <t>※大会主催者が必ず入力</t>
    <rPh sb="1" eb="3">
      <t>タイカイ</t>
    </rPh>
    <rPh sb="3" eb="6">
      <t>シュサイシャ</t>
    </rPh>
    <rPh sb="7" eb="8">
      <t>カナラ</t>
    </rPh>
    <rPh sb="9" eb="11">
      <t>ニュウリョク</t>
    </rPh>
    <phoneticPr fontId="1"/>
  </si>
  <si>
    <t>例</t>
    <rPh sb="0" eb="1">
      <t>レイ</t>
    </rPh>
    <phoneticPr fontId="1"/>
  </si>
  <si>
    <t>幼年男子</t>
    <rPh sb="0" eb="2">
      <t>ヨウネン</t>
    </rPh>
    <rPh sb="2" eb="4">
      <t>ダンシ</t>
    </rPh>
    <phoneticPr fontId="1"/>
  </si>
  <si>
    <t>幼年女子</t>
    <rPh sb="0" eb="2">
      <t>ヨウネン</t>
    </rPh>
    <rPh sb="2" eb="4">
      <t>ジョシ</t>
    </rPh>
    <rPh sb="3" eb="4">
      <t>ヨウジョ</t>
    </rPh>
    <phoneticPr fontId="1"/>
  </si>
  <si>
    <t>円</t>
    <rPh sb="0" eb="1">
      <t>エン</t>
    </rPh>
    <phoneticPr fontId="12"/>
  </si>
  <si>
    <t>出場料合計</t>
    <phoneticPr fontId="12"/>
  </si>
  <si>
    <t>道場名</t>
    <phoneticPr fontId="12"/>
  </si>
  <si>
    <t>代表者名</t>
    <phoneticPr fontId="12"/>
  </si>
  <si>
    <t>〒</t>
    <phoneticPr fontId="12"/>
  </si>
  <si>
    <t>参加費</t>
    <phoneticPr fontId="12"/>
  </si>
  <si>
    <t>JKJO加盟道場</t>
    <phoneticPr fontId="12"/>
  </si>
  <si>
    <t>JKJO非加盟道場</t>
    <phoneticPr fontId="12"/>
  </si>
  <si>
    <t>（4月～9月）</t>
    <phoneticPr fontId="1"/>
  </si>
  <si>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1"/>
  </si>
  <si>
    <r>
      <t xml:space="preserve">身　長
</t>
    </r>
    <r>
      <rPr>
        <b/>
        <sz val="10"/>
        <color indexed="10"/>
        <rFont val="ＭＳ Ｐゴシック"/>
        <family val="3"/>
        <charset val="128"/>
      </rPr>
      <t>半角</t>
    </r>
    <rPh sb="0" eb="1">
      <t>ミ</t>
    </rPh>
    <rPh sb="2" eb="3">
      <t>オサ</t>
    </rPh>
    <rPh sb="4" eb="6">
      <t>ハンカク</t>
    </rPh>
    <phoneticPr fontId="1"/>
  </si>
  <si>
    <r>
      <t xml:space="preserve">体　重
</t>
    </r>
    <r>
      <rPr>
        <b/>
        <sz val="10"/>
        <color indexed="10"/>
        <rFont val="ＭＳ Ｐゴシック"/>
        <family val="3"/>
        <charset val="128"/>
      </rPr>
      <t>半角</t>
    </r>
    <rPh sb="0" eb="1">
      <t>カラダ</t>
    </rPh>
    <rPh sb="2" eb="3">
      <t>ジュウ</t>
    </rPh>
    <rPh sb="4" eb="6">
      <t>ハンカク</t>
    </rPh>
    <phoneticPr fontId="1"/>
  </si>
  <si>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1"/>
  </si>
  <si>
    <r>
      <t xml:space="preserve">大会入賞歴
</t>
    </r>
    <r>
      <rPr>
        <b/>
        <sz val="10"/>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1"/>
  </si>
  <si>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1"/>
  </si>
  <si>
    <t>名</t>
    <rPh sb="0" eb="1">
      <t>メイ</t>
    </rPh>
    <phoneticPr fontId="1"/>
  </si>
  <si>
    <t>1級</t>
    <rPh sb="1" eb="2">
      <t>キュウ</t>
    </rPh>
    <phoneticPr fontId="12"/>
  </si>
  <si>
    <r>
      <t xml:space="preserve">※JKJO加盟道場・非加盟道場のどちらかに入力ください.。  </t>
    </r>
    <r>
      <rPr>
        <b/>
        <sz val="11"/>
        <color rgb="FFFF0000"/>
        <rFont val="ＭＳ Ｐゴシック"/>
        <family val="3"/>
        <charset val="128"/>
      </rPr>
      <t>※出場料の金額は大会主催者が入力</t>
    </r>
    <rPh sb="5" eb="7">
      <t>カメイ</t>
    </rPh>
    <rPh sb="7" eb="9">
      <t>ドウジョウ</t>
    </rPh>
    <rPh sb="10" eb="13">
      <t>ヒカメイ</t>
    </rPh>
    <rPh sb="13" eb="15">
      <t>ドウジョウ</t>
    </rPh>
    <rPh sb="21" eb="23">
      <t>ニュウリョク</t>
    </rPh>
    <rPh sb="32" eb="35">
      <t>シュツジョウリョウ</t>
    </rPh>
    <rPh sb="36" eb="38">
      <t>キンガク</t>
    </rPh>
    <rPh sb="39" eb="41">
      <t>タイカイ</t>
    </rPh>
    <rPh sb="41" eb="44">
      <t>シュサイシャ</t>
    </rPh>
    <rPh sb="45" eb="47">
      <t>ニュウリョク</t>
    </rPh>
    <phoneticPr fontId="1"/>
  </si>
  <si>
    <t>メールアドレス</t>
    <phoneticPr fontId="12"/>
  </si>
  <si>
    <t>※住所の欄には必ずゼッケン送付先を電話番号・メールアドレスは連絡のとれるものをご入力ください。</t>
    <rPh sb="40" eb="42">
      <t>ニュウリョク</t>
    </rPh>
    <phoneticPr fontId="12"/>
  </si>
  <si>
    <r>
      <t xml:space="preserve">氏　　名
</t>
    </r>
    <r>
      <rPr>
        <b/>
        <sz val="10"/>
        <color indexed="10"/>
        <rFont val="ＭＳ Ｐゴシック"/>
        <family val="3"/>
        <charset val="128"/>
      </rPr>
      <t>苗字と名前に
全角スペース</t>
    </r>
    <rPh sb="0" eb="1">
      <t>シ</t>
    </rPh>
    <rPh sb="3" eb="4">
      <t>メイ</t>
    </rPh>
    <rPh sb="5" eb="7">
      <t>ミョウジ</t>
    </rPh>
    <rPh sb="8" eb="10">
      <t>ナマエ</t>
    </rPh>
    <rPh sb="12" eb="14">
      <t>ゼンカク</t>
    </rPh>
    <phoneticPr fontId="1"/>
  </si>
  <si>
    <r>
      <t xml:space="preserve">ふりがな
</t>
    </r>
    <r>
      <rPr>
        <b/>
        <sz val="10"/>
        <color indexed="10"/>
        <rFont val="ＭＳ Ｐゴシック"/>
        <family val="3"/>
        <charset val="128"/>
      </rPr>
      <t>苗字と名前に
全角スペース</t>
    </r>
    <phoneticPr fontId="1"/>
  </si>
  <si>
    <r>
      <t xml:space="preserve">学年確認
</t>
    </r>
    <r>
      <rPr>
        <b/>
        <sz val="10"/>
        <color rgb="FFFF0000"/>
        <rFont val="ＭＳ Ｐゴシック"/>
        <family val="3"/>
        <charset val="128"/>
      </rPr>
      <t>ｴﾗｰの場合
自動表示</t>
    </r>
    <rPh sb="0" eb="2">
      <t>ガクネン</t>
    </rPh>
    <rPh sb="2" eb="4">
      <t>カクニン</t>
    </rPh>
    <rPh sb="9" eb="11">
      <t>バアイ</t>
    </rPh>
    <rPh sb="12" eb="14">
      <t>ジドウ</t>
    </rPh>
    <rPh sb="14" eb="16">
      <t>ヒョウジ</t>
    </rPh>
    <phoneticPr fontId="1"/>
  </si>
  <si>
    <r>
      <t xml:space="preserve">JKC登録ID
</t>
    </r>
    <r>
      <rPr>
        <b/>
        <sz val="9"/>
        <color rgb="FFFF0000"/>
        <rFont val="ＭＳ Ｐゴシック"/>
        <family val="3"/>
        <charset val="128"/>
      </rPr>
      <t>申込〆切日までに
登録必須</t>
    </r>
    <rPh sb="3" eb="5">
      <t>トウロク</t>
    </rPh>
    <rPh sb="8" eb="10">
      <t>モウシコミ</t>
    </rPh>
    <rPh sb="10" eb="13">
      <t>シメキリビ</t>
    </rPh>
    <rPh sb="17" eb="19">
      <t>トウロク</t>
    </rPh>
    <rPh sb="19" eb="21">
      <t>ヒッス</t>
    </rPh>
    <phoneticPr fontId="1"/>
  </si>
  <si>
    <r>
      <t xml:space="preserve">階級番号
</t>
    </r>
    <r>
      <rPr>
        <b/>
        <sz val="10"/>
        <color indexed="10"/>
        <rFont val="ＭＳ Ｐゴシック"/>
        <family val="3"/>
        <charset val="128"/>
      </rPr>
      <t>シート２
参照</t>
    </r>
    <rPh sb="0" eb="2">
      <t>カイキュウ</t>
    </rPh>
    <rPh sb="2" eb="4">
      <t>バンゴウ</t>
    </rPh>
    <rPh sb="10" eb="12">
      <t>サンショウ</t>
    </rPh>
    <phoneticPr fontId="1"/>
  </si>
  <si>
    <t>級・段</t>
    <rPh sb="0" eb="1">
      <t>キュウ</t>
    </rPh>
    <rPh sb="2" eb="3">
      <t>ダン</t>
    </rPh>
    <phoneticPr fontId="1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</si>
  <si>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1"/>
  </si>
  <si>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1"/>
  </si>
  <si>
    <t>第16回JKJO全日本Jr優勝　王者2位</t>
    <rPh sb="0" eb="1">
      <t>ダイ</t>
    </rPh>
    <rPh sb="3" eb="4">
      <t>カイ</t>
    </rPh>
    <rPh sb="8" eb="11">
      <t>ゼンニホン</t>
    </rPh>
    <rPh sb="13" eb="15">
      <t>ユウショウ</t>
    </rPh>
    <rPh sb="16" eb="18">
      <t>オウジャ</t>
    </rPh>
    <rPh sb="19" eb="20">
      <t>イ</t>
    </rPh>
    <phoneticPr fontId="1"/>
  </si>
  <si>
    <t>小学6年男子40kg未満</t>
  </si>
  <si>
    <t>6,000円</t>
    <rPh sb="5" eb="6">
      <t>エン</t>
    </rPh>
    <phoneticPr fontId="1"/>
  </si>
  <si>
    <t>8,000円</t>
    <rPh sb="5" eb="6">
      <t>エン</t>
    </rPh>
    <phoneticPr fontId="1"/>
  </si>
  <si>
    <t>JKJO九州地区代表最終選抜大会　道場別出場申込リスト</t>
    <rPh sb="4" eb="6">
      <t>キュウシュウ</t>
    </rPh>
    <rPh sb="8" eb="10">
      <t>ダイヒョウ</t>
    </rPh>
    <rPh sb="10" eb="12">
      <t>サイシュウ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</si>
</sst>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34" x14ac:knownFonts="1">
    <font>
      <sz val="11"/>
      <color theme="1"/>
      <name val="ＭＳ Ｐゴシック"/>
      <family val="3"/>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0"/>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2"/>
      <name val="ＭＳ Ｐゴシック"/>
      <family val="3"/>
      <charset val="128"/>
    </font>
    <font>
      <b/>
      <sz val="12"/>
      <name val="ＭＳ Ｐゴシック"/>
      <family val="3"/>
      <charset val="128"/>
    </font>
    <font>
      <sz val="12"/>
      <name val="HGSｺﾞｼｯｸM"/>
      <family val="3"/>
      <charset val="128"/>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b/>
      <sz val="9"/>
      <color rgb="FFFF0000"/>
      <name val="ＭＳ Ｐゴシック"/>
      <family val="3"/>
      <charset val="128"/>
    </font>
    <font>
      <b/>
      <sz val="12"/>
      <color rgb="FFFF0000"/>
      <name val="ＭＳ Ｐゴシック"/>
      <family val="3"/>
      <charset val="128"/>
    </font>
    <font>
      <sz val="11"/>
      <color indexed="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8" fillId="0" borderId="0">
      <alignment vertical="center"/>
    </xf>
    <xf numFmtId="0" fontId="15" fillId="0" borderId="0">
      <alignment vertical="center"/>
    </xf>
    <xf numFmtId="38" fontId="8"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0" fillId="0" borderId="1" xfId="0" applyBorder="1">
      <alignment vertical="center"/>
    </xf>
    <xf numFmtId="0" fontId="5" fillId="0" borderId="0" xfId="0" applyFont="1" applyAlignment="1">
      <alignment horizontal="center" vertical="center"/>
    </xf>
    <xf numFmtId="0" fontId="6" fillId="0" borderId="0" xfId="0" applyFont="1" applyAlignment="1">
      <alignment horizontal="left" vertical="center"/>
    </xf>
    <xf numFmtId="0" fontId="0" fillId="2" borderId="1" xfId="0" applyFill="1" applyBorder="1" applyAlignment="1">
      <alignment horizontal="center" vertical="center"/>
    </xf>
    <xf numFmtId="0" fontId="5" fillId="0" borderId="0" xfId="0" applyFont="1" applyAlignment="1">
      <alignment horizontal="lef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6" fillId="0" borderId="0" xfId="0" applyFont="1" applyAlignment="1">
      <alignment horizontal="center" vertical="center"/>
    </xf>
    <xf numFmtId="0" fontId="9" fillId="0" borderId="1" xfId="0" applyFont="1" applyBorder="1" applyAlignment="1">
      <alignment horizontal="center" vertical="center"/>
    </xf>
    <xf numFmtId="0" fontId="2" fillId="0" borderId="0" xfId="0" applyFont="1" applyAlignment="1">
      <alignment horizontal="left" vertical="center"/>
    </xf>
    <xf numFmtId="0" fontId="11" fillId="4" borderId="1" xfId="1" applyFont="1" applyFill="1" applyBorder="1" applyAlignment="1">
      <alignment horizontal="center" vertical="center"/>
    </xf>
    <xf numFmtId="0" fontId="0" fillId="0" borderId="9" xfId="0" applyBorder="1">
      <alignment vertical="center"/>
    </xf>
    <xf numFmtId="0" fontId="0" fillId="0" borderId="10" xfId="0" applyBorder="1">
      <alignment vertical="center"/>
    </xf>
    <xf numFmtId="0" fontId="0" fillId="0" borderId="0" xfId="0" applyAlignment="1">
      <alignment horizontal="center" vertical="center"/>
    </xf>
    <xf numFmtId="0" fontId="16" fillId="0" borderId="1" xfId="0" applyFont="1" applyBorder="1" applyAlignment="1" applyProtection="1">
      <alignment horizontal="center" vertical="center"/>
      <protection locked="0"/>
    </xf>
    <xf numFmtId="0" fontId="16" fillId="0" borderId="1" xfId="0" applyFont="1" applyBorder="1" applyProtection="1">
      <alignment vertical="center"/>
      <protection locked="0"/>
    </xf>
    <xf numFmtId="0" fontId="17" fillId="0" borderId="0" xfId="0" applyFont="1">
      <alignment vertical="center"/>
    </xf>
    <xf numFmtId="0" fontId="17" fillId="0" borderId="1" xfId="0" applyFont="1" applyBorder="1">
      <alignment vertical="center"/>
    </xf>
    <xf numFmtId="0" fontId="17" fillId="0" borderId="9" xfId="0" applyFont="1" applyBorder="1">
      <alignment vertical="center"/>
    </xf>
    <xf numFmtId="0" fontId="18" fillId="0" borderId="1" xfId="2" applyFont="1" applyBorder="1">
      <alignment vertical="center"/>
    </xf>
    <xf numFmtId="0" fontId="19" fillId="0" borderId="1" xfId="2" applyFont="1" applyBorder="1" applyAlignment="1">
      <alignment horizontal="center" vertical="center"/>
    </xf>
    <xf numFmtId="0" fontId="20" fillId="0" borderId="1" xfId="1" applyFont="1" applyBorder="1">
      <alignment vertical="center"/>
    </xf>
    <xf numFmtId="0" fontId="16" fillId="0" borderId="0" xfId="0" applyFont="1" applyAlignment="1" applyProtection="1">
      <alignment horizontal="center" vertical="center"/>
      <protection locked="0"/>
    </xf>
    <xf numFmtId="0" fontId="16" fillId="0" borderId="0" xfId="0" applyFont="1" applyProtection="1">
      <alignment vertical="center"/>
      <protection locked="0"/>
    </xf>
    <xf numFmtId="0" fontId="22" fillId="4" borderId="1" xfId="1" applyFont="1" applyFill="1" applyBorder="1" applyAlignment="1">
      <alignment horizontal="center" vertical="center"/>
    </xf>
    <xf numFmtId="0" fontId="24" fillId="4" borderId="1" xfId="0" applyFont="1" applyFill="1" applyBorder="1" applyAlignment="1">
      <alignment horizontal="center" vertical="center"/>
    </xf>
    <xf numFmtId="0" fontId="7" fillId="4" borderId="0" xfId="0" applyFont="1" applyFill="1" applyAlignment="1">
      <alignment horizontal="center" vertical="center"/>
    </xf>
    <xf numFmtId="49" fontId="25" fillId="4" borderId="1" xfId="0" applyNumberFormat="1" applyFont="1" applyFill="1" applyBorder="1" applyAlignment="1">
      <alignment horizontal="center" vertical="center"/>
    </xf>
    <xf numFmtId="0" fontId="23" fillId="4" borderId="1" xfId="0" applyFont="1" applyFill="1" applyBorder="1" applyAlignment="1">
      <alignment horizontal="center" vertical="center"/>
    </xf>
    <xf numFmtId="14" fontId="24" fillId="4" borderId="1" xfId="0" applyNumberFormat="1" applyFont="1" applyFill="1" applyBorder="1" applyAlignment="1">
      <alignment horizontal="center" vertical="center"/>
    </xf>
    <xf numFmtId="0" fontId="21" fillId="3" borderId="0" xfId="0" applyFont="1" applyFill="1">
      <alignment vertical="center"/>
    </xf>
    <xf numFmtId="0" fontId="23" fillId="0" borderId="0" xfId="0" applyFont="1">
      <alignment vertical="center"/>
    </xf>
    <xf numFmtId="0" fontId="26" fillId="0" borderId="0" xfId="0" applyFont="1" applyAlignment="1">
      <alignment horizontal="left" vertical="center"/>
    </xf>
    <xf numFmtId="0" fontId="7" fillId="0" borderId="0" xfId="0" applyFont="1" applyAlignment="1">
      <alignment horizontal="center" vertical="center"/>
    </xf>
    <xf numFmtId="14" fontId="6" fillId="5" borderId="0" xfId="0" applyNumberFormat="1" applyFont="1" applyFill="1" applyAlignment="1" applyProtection="1">
      <alignment horizontal="center" vertical="center"/>
      <protection locked="0"/>
    </xf>
    <xf numFmtId="0" fontId="10" fillId="0" borderId="0" xfId="0" applyFont="1" applyAlignment="1">
      <alignment horizontal="center" vertical="center"/>
    </xf>
    <xf numFmtId="0" fontId="27" fillId="0" borderId="0" xfId="0" applyFont="1" applyAlignment="1">
      <alignment horizontal="center" vertical="center"/>
    </xf>
    <xf numFmtId="0" fontId="0" fillId="0" borderId="1" xfId="0" applyBorder="1" applyAlignment="1">
      <alignment horizontal="center" vertical="center"/>
    </xf>
    <xf numFmtId="0" fontId="24" fillId="4" borderId="1" xfId="0" applyFont="1" applyFill="1" applyBorder="1" applyAlignment="1">
      <alignment horizontal="center" vertical="center" wrapText="1"/>
    </xf>
    <xf numFmtId="0" fontId="4" fillId="0" borderId="0" xfId="0" applyFont="1" applyAlignment="1">
      <alignment horizontal="left"/>
    </xf>
    <xf numFmtId="0" fontId="4" fillId="0" borderId="2" xfId="0" applyFont="1" applyBorder="1" applyAlignment="1">
      <alignment horizontal="left"/>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0" xfId="0" applyFont="1" applyAlignment="1">
      <alignment horizontal="left"/>
    </xf>
    <xf numFmtId="0" fontId="2" fillId="0" borderId="0" xfId="0" applyFont="1">
      <alignment vertical="center"/>
    </xf>
    <xf numFmtId="0" fontId="32" fillId="0" borderId="0" xfId="0" applyFont="1">
      <alignment vertical="center"/>
    </xf>
    <xf numFmtId="0" fontId="0" fillId="0" borderId="0" xfId="0" applyProtection="1">
      <alignment vertical="center"/>
      <protection locked="0"/>
    </xf>
    <xf numFmtId="0" fontId="23" fillId="0" borderId="0" xfId="0" applyFont="1" applyProtection="1">
      <alignment vertical="center"/>
      <protection locked="0"/>
    </xf>
    <xf numFmtId="0" fontId="7" fillId="0" borderId="5" xfId="0" applyFont="1" applyBorder="1" applyAlignment="1" applyProtection="1">
      <alignment horizontal="right" vertical="center"/>
      <protection locked="0"/>
    </xf>
    <xf numFmtId="0" fontId="7" fillId="0" borderId="6" xfId="0" applyFont="1" applyBorder="1" applyAlignment="1" applyProtection="1">
      <alignment horizontal="right" vertical="center"/>
      <protection locked="0"/>
    </xf>
    <xf numFmtId="49" fontId="23" fillId="0" borderId="1" xfId="0" applyNumberFormat="1"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14" fontId="24" fillId="0" borderId="1" xfId="0" applyNumberFormat="1" applyFont="1" applyBorder="1" applyAlignment="1" applyProtection="1">
      <alignment horizontal="center" vertical="center"/>
      <protection locked="0"/>
    </xf>
    <xf numFmtId="0" fontId="24" fillId="0" borderId="1" xfId="0" applyFont="1" applyBorder="1" applyAlignment="1" applyProtection="1">
      <alignment horizontal="center" vertical="center" wrapText="1"/>
      <protection locked="0"/>
    </xf>
    <xf numFmtId="0" fontId="23" fillId="0" borderId="1" xfId="0" applyFont="1" applyBorder="1" applyAlignment="1" applyProtection="1">
      <alignment vertical="center" wrapText="1"/>
      <protection locked="0"/>
    </xf>
    <xf numFmtId="0" fontId="23" fillId="0" borderId="1" xfId="0" applyFont="1" applyBorder="1" applyProtection="1">
      <alignment vertical="center"/>
      <protection locked="0"/>
    </xf>
    <xf numFmtId="0" fontId="24" fillId="0" borderId="1" xfId="0" applyFont="1" applyBorder="1" applyProtection="1">
      <alignment vertical="center"/>
      <protection locked="0"/>
    </xf>
    <xf numFmtId="14" fontId="23" fillId="0" borderId="1" xfId="0" applyNumberFormat="1" applyFont="1" applyBorder="1" applyProtection="1">
      <alignment vertical="center"/>
      <protection locked="0"/>
    </xf>
    <xf numFmtId="0" fontId="0" fillId="0" borderId="15" xfId="0" applyBorder="1">
      <alignment vertical="center"/>
    </xf>
    <xf numFmtId="0" fontId="26" fillId="0" borderId="0" xfId="0" applyFont="1">
      <alignment vertical="center"/>
    </xf>
    <xf numFmtId="0" fontId="10" fillId="6" borderId="1" xfId="0" applyFont="1" applyFill="1" applyBorder="1" applyAlignment="1">
      <alignment horizontal="center" vertical="center"/>
    </xf>
    <xf numFmtId="0" fontId="24" fillId="6" borderId="1" xfId="0" applyFont="1" applyFill="1" applyBorder="1" applyAlignment="1">
      <alignment horizontal="center" vertical="center"/>
    </xf>
    <xf numFmtId="0" fontId="11" fillId="6" borderId="1" xfId="1" applyFont="1" applyFill="1" applyBorder="1" applyAlignment="1">
      <alignment horizontal="center" vertical="center"/>
    </xf>
    <xf numFmtId="0" fontId="22" fillId="6" borderId="9" xfId="1" applyFont="1" applyFill="1" applyBorder="1" applyAlignment="1">
      <alignment horizontal="center" vertical="center"/>
    </xf>
    <xf numFmtId="0" fontId="7" fillId="6" borderId="4" xfId="0" applyFont="1" applyFill="1" applyBorder="1" applyAlignment="1">
      <alignment horizontal="center" vertical="center"/>
    </xf>
    <xf numFmtId="0" fontId="4" fillId="6" borderId="4" xfId="0" applyFont="1" applyFill="1" applyBorder="1" applyAlignment="1">
      <alignment horizontal="center" vertical="center"/>
    </xf>
    <xf numFmtId="0" fontId="33" fillId="4" borderId="1" xfId="0" applyFont="1" applyFill="1" applyBorder="1" applyAlignment="1">
      <alignment horizontal="left" vertical="center" wrapText="1"/>
    </xf>
    <xf numFmtId="0" fontId="33"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49" fontId="25" fillId="0" borderId="1" xfId="0" applyNumberFormat="1" applyFont="1" applyBorder="1" applyAlignment="1" applyProtection="1">
      <alignment horizontal="center" vertical="center"/>
      <protection locked="0"/>
    </xf>
    <xf numFmtId="176" fontId="7" fillId="5" borderId="5" xfId="3" applyNumberFormat="1" applyFont="1" applyFill="1" applyBorder="1" applyAlignment="1" applyProtection="1">
      <alignment horizontal="center" vertical="center"/>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7" fillId="6" borderId="8"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5" xfId="0" applyFont="1" applyFill="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7" fillId="6" borderId="8" xfId="0" applyFont="1" applyFill="1" applyBorder="1" applyAlignment="1">
      <alignment horizontal="center" vertical="center"/>
    </xf>
    <xf numFmtId="0" fontId="7" fillId="6" borderId="3" xfId="0" applyFont="1" applyFill="1" applyBorder="1" applyAlignment="1">
      <alignment horizontal="center" vertical="center"/>
    </xf>
    <xf numFmtId="0" fontId="7" fillId="0" borderId="2"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6" borderId="8" xfId="0" applyFont="1" applyFill="1" applyBorder="1" applyAlignment="1" applyProtection="1">
      <alignment horizontal="center" vertical="center"/>
      <protection locked="0"/>
    </xf>
    <xf numFmtId="0" fontId="7" fillId="6" borderId="3" xfId="0" applyFont="1" applyFill="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cellXfs>
  <cellStyles count="4">
    <cellStyle name="桁区切り" xfId="3" builtinId="6"/>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JKJO&#24341;&#32153;&#12366;&#65288;&#26494;&#23665;&#29992;&#65289;\2023JKJO&#36984;&#25244;&#22823;&#20250;&#20107;&#21209;&#23616;&#29992;\&#22823;&#20250;&#30003;&#36796;&#12456;&#12463;&#12475;&#12523;&#20837;&#21147;&#12501;&#12457;&#12540;&#12512;\(&#20027;&#20652;&#32773;&#29992;)&#20986;&#22580;&#32773;&#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１･出場者リスト(1月～3月)"/>
      <sheetName val="１･出場者リスト(4月～9月)"/>
      <sheetName val="２･階級番号(1月~3月）"/>
      <sheetName val="２･階級番号(4月~9月）"/>
      <sheetName val="学年設定用"/>
    </sheetNames>
    <sheetDataSet>
      <sheetData sheetId="0" refreshError="1"/>
      <sheetData sheetId="1" refreshError="1"/>
      <sheetData sheetId="2" refreshError="1"/>
      <sheetData sheetId="3" refreshError="1"/>
      <sheetData sheetId="4">
        <row r="1">
          <cell r="D1">
            <v>1</v>
          </cell>
          <cell r="E1" t="str">
            <v>幼児男子</v>
          </cell>
          <cell r="F1" t="str">
            <v>幼年</v>
          </cell>
        </row>
        <row r="2">
          <cell r="D2">
            <v>2</v>
          </cell>
          <cell r="E2" t="str">
            <v>幼児女子</v>
          </cell>
          <cell r="F2" t="str">
            <v>幼年</v>
          </cell>
        </row>
        <row r="3">
          <cell r="D3">
            <v>3</v>
          </cell>
          <cell r="E3" t="str">
            <v>小学1年男子</v>
          </cell>
          <cell r="F3" t="str">
            <v>小1</v>
          </cell>
        </row>
        <row r="4">
          <cell r="D4">
            <v>4</v>
          </cell>
          <cell r="E4" t="str">
            <v>小学1年女子</v>
          </cell>
          <cell r="F4" t="str">
            <v>小1</v>
          </cell>
        </row>
        <row r="5">
          <cell r="D5">
            <v>5</v>
          </cell>
          <cell r="E5" t="str">
            <v>小学2年男子</v>
          </cell>
          <cell r="F5" t="str">
            <v>小2</v>
          </cell>
        </row>
        <row r="6">
          <cell r="D6">
            <v>6</v>
          </cell>
          <cell r="E6" t="str">
            <v>小学2年女子</v>
          </cell>
          <cell r="F6" t="str">
            <v>小2</v>
          </cell>
        </row>
        <row r="7">
          <cell r="D7">
            <v>7</v>
          </cell>
          <cell r="E7" t="str">
            <v>小学3年男子27kg未満</v>
          </cell>
          <cell r="F7" t="str">
            <v>小3</v>
          </cell>
        </row>
        <row r="8">
          <cell r="D8">
            <v>8</v>
          </cell>
          <cell r="E8" t="str">
            <v>小学3年男子27kg以上</v>
          </cell>
          <cell r="F8" t="str">
            <v>小3</v>
          </cell>
        </row>
        <row r="9">
          <cell r="D9">
            <v>9</v>
          </cell>
          <cell r="E9" t="str">
            <v>小学3年女子</v>
          </cell>
          <cell r="F9" t="str">
            <v>小3</v>
          </cell>
        </row>
        <row r="10">
          <cell r="D10">
            <v>10</v>
          </cell>
          <cell r="E10" t="str">
            <v>小学4年男子30kg未満</v>
          </cell>
          <cell r="F10" t="str">
            <v>小4</v>
          </cell>
        </row>
        <row r="11">
          <cell r="D11">
            <v>11</v>
          </cell>
          <cell r="E11" t="str">
            <v>小学4年男子30kg以上</v>
          </cell>
          <cell r="F11" t="str">
            <v>小4</v>
          </cell>
        </row>
        <row r="12">
          <cell r="D12">
            <v>12</v>
          </cell>
          <cell r="E12" t="str">
            <v>小学4年女子30kg未満</v>
          </cell>
          <cell r="F12" t="str">
            <v>小4</v>
          </cell>
        </row>
        <row r="13">
          <cell r="D13">
            <v>13</v>
          </cell>
          <cell r="E13" t="str">
            <v>小学4年女子30kg以上</v>
          </cell>
          <cell r="F13" t="str">
            <v>小4</v>
          </cell>
        </row>
        <row r="14">
          <cell r="D14">
            <v>14</v>
          </cell>
          <cell r="E14" t="str">
            <v>小学5年男子35kg未満</v>
          </cell>
          <cell r="F14" t="str">
            <v>小5</v>
          </cell>
        </row>
        <row r="15">
          <cell r="D15">
            <v>15</v>
          </cell>
          <cell r="E15" t="str">
            <v>小学5年男子35kg以上</v>
          </cell>
          <cell r="F15" t="str">
            <v>小5</v>
          </cell>
        </row>
        <row r="16">
          <cell r="D16">
            <v>16</v>
          </cell>
          <cell r="E16" t="str">
            <v>小学5年女子35kg未満</v>
          </cell>
          <cell r="F16" t="str">
            <v>小5</v>
          </cell>
        </row>
        <row r="17">
          <cell r="D17">
            <v>17</v>
          </cell>
          <cell r="E17" t="str">
            <v>小学5年女子35kg以上</v>
          </cell>
          <cell r="F17" t="str">
            <v>小5</v>
          </cell>
        </row>
        <row r="18">
          <cell r="D18">
            <v>18</v>
          </cell>
          <cell r="E18" t="str">
            <v>小学6年男子40kg未満</v>
          </cell>
          <cell r="F18" t="str">
            <v>小6</v>
          </cell>
        </row>
        <row r="19">
          <cell r="D19">
            <v>19</v>
          </cell>
          <cell r="E19" t="str">
            <v>小学6年男子40kg以上</v>
          </cell>
          <cell r="F19" t="str">
            <v>小6</v>
          </cell>
        </row>
        <row r="20">
          <cell r="D20">
            <v>20</v>
          </cell>
          <cell r="E20" t="str">
            <v>小学6年女子40kg未満</v>
          </cell>
          <cell r="F20" t="str">
            <v>小6</v>
          </cell>
        </row>
        <row r="21">
          <cell r="D21">
            <v>21</v>
          </cell>
          <cell r="E21" t="str">
            <v>小学6年女子40kg以上</v>
          </cell>
          <cell r="F21" t="str">
            <v>小6</v>
          </cell>
        </row>
        <row r="22">
          <cell r="D22">
            <v>22</v>
          </cell>
          <cell r="E22" t="str">
            <v>中学１年男子42kg未満</v>
          </cell>
          <cell r="F22" t="str">
            <v>中1</v>
          </cell>
        </row>
        <row r="23">
          <cell r="D23">
            <v>23</v>
          </cell>
          <cell r="E23" t="str">
            <v>中学１年男子52kg未満</v>
          </cell>
          <cell r="F23" t="str">
            <v>中1</v>
          </cell>
        </row>
        <row r="24">
          <cell r="D24">
            <v>24</v>
          </cell>
          <cell r="E24" t="str">
            <v>中学１年男子52kg以上</v>
          </cell>
          <cell r="F24" t="str">
            <v>中1</v>
          </cell>
        </row>
        <row r="25">
          <cell r="D25">
            <v>25</v>
          </cell>
          <cell r="E25" t="str">
            <v>中学2～3年男子47kg未満</v>
          </cell>
          <cell r="F25" t="str">
            <v>中2</v>
          </cell>
          <cell r="G25" t="str">
            <v>中3</v>
          </cell>
        </row>
        <row r="26">
          <cell r="D26">
            <v>26</v>
          </cell>
          <cell r="E26" t="str">
            <v>中学2～3年男子57kg未満</v>
          </cell>
          <cell r="F26" t="str">
            <v>中2</v>
          </cell>
          <cell r="G26" t="str">
            <v>中3</v>
          </cell>
        </row>
        <row r="27">
          <cell r="D27">
            <v>27</v>
          </cell>
          <cell r="E27" t="str">
            <v>中学2～3年男子57kg以上</v>
          </cell>
          <cell r="F27" t="str">
            <v>中2</v>
          </cell>
          <cell r="G27" t="str">
            <v>中3</v>
          </cell>
        </row>
        <row r="28">
          <cell r="D28">
            <v>28</v>
          </cell>
          <cell r="E28" t="str">
            <v>中学１年女子43kg未満</v>
          </cell>
          <cell r="F28" t="str">
            <v>中1</v>
          </cell>
        </row>
        <row r="29">
          <cell r="D29">
            <v>29</v>
          </cell>
          <cell r="E29" t="str">
            <v>中学１年女子43kg以上</v>
          </cell>
          <cell r="F29" t="str">
            <v>中1</v>
          </cell>
        </row>
        <row r="30">
          <cell r="D30">
            <v>30</v>
          </cell>
          <cell r="E30" t="str">
            <v>中学2～3年女子43kg未満</v>
          </cell>
          <cell r="F30" t="str">
            <v>中2</v>
          </cell>
          <cell r="G30" t="str">
            <v>中3</v>
          </cell>
        </row>
        <row r="31">
          <cell r="D31">
            <v>31</v>
          </cell>
          <cell r="E31" t="str">
            <v>中学2～3年女子50kg未満</v>
          </cell>
          <cell r="F31" t="str">
            <v>中2</v>
          </cell>
          <cell r="G31" t="str">
            <v>中3</v>
          </cell>
        </row>
        <row r="32">
          <cell r="D32">
            <v>32</v>
          </cell>
          <cell r="E32" t="str">
            <v>中学2～3年女子50kg以上</v>
          </cell>
          <cell r="F32" t="str">
            <v>中2</v>
          </cell>
          <cell r="G32" t="str">
            <v>中3</v>
          </cell>
        </row>
        <row r="33">
          <cell r="D33">
            <v>33</v>
          </cell>
          <cell r="E33" t="str">
            <v>高校男子60kg未満</v>
          </cell>
          <cell r="F33" t="str">
            <v>高1</v>
          </cell>
          <cell r="G33" t="str">
            <v>高2</v>
          </cell>
          <cell r="H33" t="str">
            <v>高3</v>
          </cell>
        </row>
        <row r="34">
          <cell r="D34">
            <v>34</v>
          </cell>
          <cell r="E34" t="str">
            <v>高校男子70kg未満</v>
          </cell>
          <cell r="F34" t="str">
            <v>高1</v>
          </cell>
          <cell r="G34" t="str">
            <v>高2</v>
          </cell>
          <cell r="H34" t="str">
            <v>高3</v>
          </cell>
        </row>
        <row r="35">
          <cell r="D35">
            <v>35</v>
          </cell>
          <cell r="E35" t="str">
            <v>高校男子70kg以上</v>
          </cell>
          <cell r="F35" t="str">
            <v>高1</v>
          </cell>
          <cell r="G35" t="str">
            <v>高2</v>
          </cell>
          <cell r="H35" t="str">
            <v>高3</v>
          </cell>
        </row>
        <row r="36">
          <cell r="D36">
            <v>36</v>
          </cell>
          <cell r="E36" t="str">
            <v>高校女子48kg未満</v>
          </cell>
          <cell r="F36" t="str">
            <v>高1</v>
          </cell>
          <cell r="G36" t="str">
            <v>高2</v>
          </cell>
          <cell r="H36" t="str">
            <v>高3</v>
          </cell>
        </row>
        <row r="37">
          <cell r="D37">
            <v>37</v>
          </cell>
          <cell r="E37" t="str">
            <v>高校女子55kg未満</v>
          </cell>
          <cell r="F37" t="str">
            <v>高1</v>
          </cell>
          <cell r="G37" t="str">
            <v>高2</v>
          </cell>
          <cell r="H37" t="str">
            <v>高3</v>
          </cell>
        </row>
        <row r="38">
          <cell r="D38">
            <v>38</v>
          </cell>
          <cell r="E38" t="str">
            <v>高校女子55kg以上</v>
          </cell>
          <cell r="F38" t="str">
            <v>高1</v>
          </cell>
          <cell r="G38" t="str">
            <v>高2</v>
          </cell>
          <cell r="H38" t="str">
            <v>高3</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1013"/>
  <sheetViews>
    <sheetView tabSelected="1" zoomScale="90" zoomScaleNormal="90" workbookViewId="0">
      <pane ySplit="13" topLeftCell="A77" activePane="bottomLeft" state="frozen"/>
      <selection pane="bottomLeft" activeCell="E78" sqref="E78 B78"/>
    </sheetView>
  </sheetViews>
  <sheetFormatPr defaultColWidth="8.875" defaultRowHeight="13.5" x14ac:dyDescent="0.15"/>
  <cols>
    <col min="1" max="1" width="7.625" customWidth="1"/>
    <col min="2" max="2" width="10.875" hidden="1" customWidth="1"/>
    <col min="3" max="3" width="29.375" customWidth="1"/>
    <col min="4" max="4" width="16.5" customWidth="1"/>
    <col min="5" max="5" width="10.625" customWidth="1"/>
    <col min="6" max="6" width="21.375" bestFit="1" customWidth="1"/>
    <col min="7" max="7" width="21.5" style="1" customWidth="1"/>
    <col min="8" max="8" width="9.125" customWidth="1"/>
    <col min="9" max="9" width="9.375" customWidth="1"/>
    <col min="10" max="10" width="24" customWidth="1"/>
    <col min="11" max="11" width="16" customWidth="1"/>
    <col min="12" max="12" width="38.125" customWidth="1"/>
    <col min="13" max="13" width="8.875" customWidth="1"/>
    <col min="14" max="14" width="12.875" customWidth="1"/>
    <col min="15" max="15" width="17.75" customWidth="1"/>
    <col min="16" max="16" width="12" hidden="1" customWidth="1"/>
    <col min="17" max="18" width="8.875" hidden="1" customWidth="1"/>
    <col min="19" max="22" width="0" style="49" hidden="1" customWidth="1"/>
    <col min="23" max="31" width="8.875" style="49"/>
  </cols>
  <sheetData>
    <row r="1" spans="1:31" ht="23.1" customHeight="1" x14ac:dyDescent="0.15">
      <c r="C1" s="38" t="s">
        <v>76</v>
      </c>
      <c r="D1" s="84" t="s">
        <v>100</v>
      </c>
      <c r="E1" s="84"/>
      <c r="F1" s="84"/>
      <c r="G1" s="84"/>
      <c r="H1" s="84"/>
      <c r="I1" s="84"/>
      <c r="J1" s="84"/>
      <c r="K1" s="39" t="s">
        <v>44</v>
      </c>
      <c r="L1" s="37">
        <v>44765</v>
      </c>
      <c r="M1" s="35" t="s">
        <v>64</v>
      </c>
      <c r="N1" s="35"/>
      <c r="O1" s="35"/>
    </row>
    <row r="2" spans="1:31" ht="7.5" customHeight="1" x14ac:dyDescent="0.15">
      <c r="E2" s="10"/>
      <c r="F2" s="10"/>
      <c r="G2" s="10"/>
      <c r="H2" s="10"/>
      <c r="I2" s="10"/>
      <c r="J2" s="10"/>
      <c r="K2" s="10"/>
      <c r="L2" s="10"/>
      <c r="M2" s="10"/>
      <c r="O2" s="10"/>
    </row>
    <row r="3" spans="1:31" ht="15" customHeight="1" x14ac:dyDescent="0.15">
      <c r="D3" s="47" t="s">
        <v>14</v>
      </c>
      <c r="F3" s="12"/>
      <c r="G3" s="12"/>
      <c r="H3" s="12"/>
      <c r="I3" s="12"/>
      <c r="J3" s="12"/>
      <c r="K3" s="12"/>
    </row>
    <row r="4" spans="1:31" ht="15" customHeight="1" x14ac:dyDescent="0.15">
      <c r="D4" s="12" t="s">
        <v>87</v>
      </c>
      <c r="F4" s="6"/>
      <c r="G4" s="6"/>
      <c r="H4" s="6"/>
      <c r="I4" s="6"/>
      <c r="J4" s="6"/>
      <c r="K4" s="6"/>
    </row>
    <row r="5" spans="1:31" ht="15" customHeight="1" thickBot="1" x14ac:dyDescent="0.2">
      <c r="D5" s="63" t="s">
        <v>95</v>
      </c>
      <c r="F5" s="3"/>
      <c r="G5" s="3"/>
      <c r="H5" s="3"/>
      <c r="I5" s="3"/>
      <c r="J5" s="3"/>
      <c r="K5" s="3"/>
    </row>
    <row r="6" spans="1:31" ht="20.100000000000001" customHeight="1" thickBot="1" x14ac:dyDescent="0.2">
      <c r="C6" s="85" t="s">
        <v>70</v>
      </c>
      <c r="D6" s="87"/>
      <c r="E6" s="87"/>
      <c r="F6" s="88"/>
      <c r="G6" s="91" t="s">
        <v>71</v>
      </c>
      <c r="H6" s="93"/>
      <c r="I6" s="93"/>
      <c r="J6" s="94"/>
      <c r="K6" s="68" t="s">
        <v>60</v>
      </c>
      <c r="L6" s="75" t="s">
        <v>72</v>
      </c>
      <c r="M6" s="75"/>
      <c r="N6" s="75"/>
      <c r="O6" s="76"/>
    </row>
    <row r="7" spans="1:31" ht="20.100000000000001" customHeight="1" thickBot="1" x14ac:dyDescent="0.2">
      <c r="C7" s="86"/>
      <c r="D7" s="89"/>
      <c r="E7" s="89"/>
      <c r="F7" s="90"/>
      <c r="G7" s="92"/>
      <c r="H7" s="95"/>
      <c r="I7" s="95"/>
      <c r="J7" s="96"/>
      <c r="K7" s="68" t="s">
        <v>61</v>
      </c>
      <c r="L7" s="75"/>
      <c r="M7" s="75"/>
      <c r="N7" s="75"/>
      <c r="O7" s="76"/>
    </row>
    <row r="8" spans="1:31" ht="18" customHeight="1" thickBot="1" x14ac:dyDescent="0.2">
      <c r="C8" s="36"/>
      <c r="D8" s="46" t="s">
        <v>85</v>
      </c>
      <c r="E8" s="42"/>
      <c r="F8" s="43"/>
      <c r="G8" s="43"/>
      <c r="H8" s="43"/>
      <c r="I8" s="43"/>
      <c r="J8" s="42"/>
      <c r="K8" s="69" t="s">
        <v>86</v>
      </c>
      <c r="L8" s="82"/>
      <c r="M8" s="82"/>
      <c r="N8" s="82"/>
      <c r="O8" s="83"/>
    </row>
    <row r="9" spans="1:31" ht="20.100000000000001" customHeight="1" thickBot="1" x14ac:dyDescent="0.2">
      <c r="C9" s="77" t="s">
        <v>73</v>
      </c>
      <c r="D9" s="79" t="s">
        <v>74</v>
      </c>
      <c r="E9" s="80"/>
      <c r="F9" s="74" t="s">
        <v>98</v>
      </c>
      <c r="G9" s="51" t="s">
        <v>83</v>
      </c>
      <c r="H9" s="81" t="s">
        <v>69</v>
      </c>
      <c r="I9" s="81"/>
      <c r="J9" s="52" t="s">
        <v>68</v>
      </c>
      <c r="K9" s="4"/>
      <c r="N9" s="4"/>
      <c r="O9" s="4"/>
    </row>
    <row r="10" spans="1:31" ht="20.100000000000001" customHeight="1" thickBot="1" x14ac:dyDescent="0.2">
      <c r="C10" s="78"/>
      <c r="D10" s="79" t="s">
        <v>75</v>
      </c>
      <c r="E10" s="80"/>
      <c r="F10" s="74" t="s">
        <v>99</v>
      </c>
      <c r="G10" s="51" t="s">
        <v>83</v>
      </c>
      <c r="H10" s="81" t="s">
        <v>69</v>
      </c>
      <c r="I10" s="81"/>
      <c r="J10" s="52" t="s">
        <v>68</v>
      </c>
      <c r="K10" s="4"/>
      <c r="N10" s="4"/>
      <c r="O10" s="4"/>
    </row>
    <row r="11" spans="1:31" ht="18.95" customHeight="1" x14ac:dyDescent="0.15">
      <c r="D11" s="48" t="s">
        <v>94</v>
      </c>
      <c r="M11" s="45"/>
    </row>
    <row r="12" spans="1:31" ht="44.25" customHeight="1" x14ac:dyDescent="0.15">
      <c r="A12" s="11"/>
      <c r="B12" s="40"/>
      <c r="C12" s="8" t="s">
        <v>77</v>
      </c>
      <c r="D12" s="8" t="s">
        <v>91</v>
      </c>
      <c r="E12" s="7" t="s">
        <v>92</v>
      </c>
      <c r="F12" s="8" t="s">
        <v>88</v>
      </c>
      <c r="G12" s="7" t="s">
        <v>89</v>
      </c>
      <c r="H12" s="8" t="s">
        <v>78</v>
      </c>
      <c r="I12" s="8" t="s">
        <v>79</v>
      </c>
      <c r="J12" s="7" t="s">
        <v>80</v>
      </c>
      <c r="K12" s="9" t="s">
        <v>43</v>
      </c>
      <c r="L12" s="8" t="s">
        <v>81</v>
      </c>
      <c r="M12" s="44" t="s">
        <v>93</v>
      </c>
      <c r="N12" s="8" t="s">
        <v>82</v>
      </c>
      <c r="O12" s="8" t="s">
        <v>90</v>
      </c>
    </row>
    <row r="13" spans="1:31" s="34" customFormat="1" ht="24.95" customHeight="1" x14ac:dyDescent="0.15">
      <c r="A13" s="29" t="s">
        <v>65</v>
      </c>
      <c r="B13" s="28"/>
      <c r="C13" s="28" t="s">
        <v>97</v>
      </c>
      <c r="D13" s="30" t="s">
        <v>62</v>
      </c>
      <c r="E13" s="28">
        <v>18</v>
      </c>
      <c r="F13" s="28" t="s">
        <v>0</v>
      </c>
      <c r="G13" s="28" t="s">
        <v>63</v>
      </c>
      <c r="H13" s="31">
        <v>150</v>
      </c>
      <c r="I13" s="31">
        <v>45</v>
      </c>
      <c r="J13" s="28" t="s">
        <v>3</v>
      </c>
      <c r="K13" s="32">
        <v>40303</v>
      </c>
      <c r="L13" s="70" t="s">
        <v>96</v>
      </c>
      <c r="M13" s="41" t="s">
        <v>84</v>
      </c>
      <c r="N13" s="13" t="str">
        <f>IF(K13="","",LOOKUP(IF(K13-DATEVALUE(YEAR(K13)&amp;"/"&amp;"4/2")&lt;0,IF(MONTH($L$1)&lt;4,YEAR($L$1)-YEAR(K13),YEAR($L$1)-YEAR(K13)+1),IF(MONTH($L$1)&lt;4,YEAR($L$1)-YEAR(K13)-1,YEAR($L$1)-YEAR(K13))),学年設定用!$A:$A,学年設定用!$B:$B))</f>
        <v>小6</v>
      </c>
      <c r="O13" s="27" t="str">
        <f>IF(N13="","",IF(N13=P13,"",IF(N13=Q13,"",IF(N13=R13,"","学年確認！"))))</f>
        <v/>
      </c>
      <c r="P13" s="33" t="str">
        <f>VLOOKUP(E13,[1]学年設定用!$D:$H,3,FALSE)</f>
        <v>小6</v>
      </c>
      <c r="Q13" s="34">
        <f>VLOOKUP(E13,[1]学年設定用!$D:$H,4,FALSE)</f>
        <v>0</v>
      </c>
      <c r="R13" s="34">
        <f>VLOOKUP(E13,[1]学年設定用!$D:$H,5,FALSE)</f>
        <v>0</v>
      </c>
      <c r="S13" s="50"/>
      <c r="T13" s="50"/>
      <c r="U13" s="50"/>
      <c r="V13" s="50"/>
      <c r="W13" s="50"/>
      <c r="X13" s="50"/>
      <c r="Y13" s="50"/>
      <c r="Z13" s="50"/>
      <c r="AA13" s="50"/>
      <c r="AB13" s="50"/>
      <c r="AC13" s="50"/>
      <c r="AD13" s="50"/>
      <c r="AE13" s="50"/>
    </row>
    <row r="14" spans="1:31" s="34" customFormat="1" ht="24.95" customHeight="1" x14ac:dyDescent="0.15">
      <c r="A14" s="64">
        <v>1</v>
      </c>
      <c r="B14" s="65">
        <f>E14</f>
        <v>0</v>
      </c>
      <c r="C14" s="65" t="str">
        <f>IF(E14="","",VLOOKUP(B14,'２･階級番号(4月~9月）'!$A:$B,2,0))</f>
        <v/>
      </c>
      <c r="D14" s="73"/>
      <c r="E14" s="54"/>
      <c r="F14" s="54"/>
      <c r="G14" s="54"/>
      <c r="H14" s="55"/>
      <c r="I14" s="55"/>
      <c r="J14" s="54"/>
      <c r="K14" s="56"/>
      <c r="L14" s="71"/>
      <c r="M14" s="57"/>
      <c r="N14" s="66" t="str">
        <f>IF(K14="","",LOOKUP(IF(K14-DATEVALUE(YEAR(K14)&amp;"/"&amp;"4/2")&lt;0,IF(MONTH($L$1)&lt;4,YEAR($L$1)-YEAR(K14),YEAR($L$1)-YEAR(K14)+1),IF(MONTH($L$1)&lt;4,YEAR($L$1)-YEAR(K14)-1,YEAR($L$1)-YEAR(K14))),学年設定用!$A:$A,学年設定用!$B:$B))</f>
        <v/>
      </c>
      <c r="O14" s="67" t="str">
        <f t="shared" ref="O14:O77" si="0">IF(N14="","",IF(N14=P14,"",IF(N14=Q14,"",IF(N14=R14,"",IF(N14=S14,"",IF(N14=T14,"",IF(N14=U14,"",IF(N14=V14,"","学年確認！"))))))))</f>
        <v/>
      </c>
      <c r="P14" s="33" t="e">
        <f>VLOOKUP(E14,学年設定用!$D:$L,3,FALSE)</f>
        <v>#N/A</v>
      </c>
      <c r="Q14" s="34" t="e">
        <f>VLOOKUP(E14,学年設定用!$D:$L,4,FALSE)</f>
        <v>#N/A</v>
      </c>
      <c r="R14" s="34" t="e">
        <f>VLOOKUP(E14,学年設定用!$D:$L,5,FALSE)</f>
        <v>#N/A</v>
      </c>
      <c r="S14" s="50" t="e">
        <f>VLOOKUP(E14,学年設定用!$D:$L,6,FALSE)</f>
        <v>#N/A</v>
      </c>
      <c r="T14" s="50" t="e">
        <f>VLOOKUP(E14,学年設定用!$D:$L,7,FALSE)</f>
        <v>#N/A</v>
      </c>
      <c r="U14" s="50" t="e">
        <f>VLOOKUP(E14,学年設定用!D:L,8,FALSE)</f>
        <v>#N/A</v>
      </c>
      <c r="V14" s="50" t="e">
        <f>VLOOKUP(E14,学年設定用!$D:$L,9,FALSE)</f>
        <v>#N/A</v>
      </c>
      <c r="W14" s="50"/>
      <c r="X14" s="50"/>
      <c r="Y14" s="50"/>
      <c r="Z14" s="50"/>
      <c r="AA14" s="50"/>
      <c r="AB14" s="50"/>
      <c r="AC14" s="50"/>
      <c r="AD14" s="50"/>
      <c r="AE14" s="50"/>
    </row>
    <row r="15" spans="1:31" s="34" customFormat="1" ht="24.95" customHeight="1" x14ac:dyDescent="0.15">
      <c r="A15" s="64">
        <v>2</v>
      </c>
      <c r="B15" s="65">
        <f t="shared" ref="B15:B78" si="1">E15</f>
        <v>0</v>
      </c>
      <c r="C15" s="65" t="str">
        <f>IF(E15="","",VLOOKUP(B15,'２･階級番号(4月~9月）'!$A:$B,2,0))</f>
        <v/>
      </c>
      <c r="D15" s="53"/>
      <c r="E15" s="54"/>
      <c r="F15" s="54"/>
      <c r="G15" s="55"/>
      <c r="H15" s="55"/>
      <c r="I15" s="55"/>
      <c r="J15" s="54"/>
      <c r="K15" s="56"/>
      <c r="L15" s="71"/>
      <c r="M15" s="57"/>
      <c r="N15" s="66" t="str">
        <f>IF(K15="","",LOOKUP(IF(K15-DATEVALUE(YEAR(K15)&amp;"/"&amp;"4/2")&lt;0,IF(MONTH($L$1)&lt;4,YEAR($L$1)-YEAR(K15),YEAR($L$1)-YEAR(K15)+1),IF(MONTH($L$1)&lt;4,YEAR($L$1)-YEAR(K15)-1,YEAR($L$1)-YEAR(K15))),学年設定用!$A:$A,学年設定用!$B:$B))</f>
        <v/>
      </c>
      <c r="O15" s="67" t="str">
        <f t="shared" si="0"/>
        <v/>
      </c>
      <c r="P15" s="33" t="e">
        <f>VLOOKUP(E15,学年設定用!$D:$L,3,FALSE)</f>
        <v>#N/A</v>
      </c>
      <c r="Q15" s="34" t="e">
        <f>VLOOKUP(E15,学年設定用!$D:$L,4,FALSE)</f>
        <v>#N/A</v>
      </c>
      <c r="R15" s="34" t="e">
        <f>VLOOKUP(E15,学年設定用!$D:$L,5,FALSE)</f>
        <v>#N/A</v>
      </c>
      <c r="S15" s="50" t="e">
        <f>VLOOKUP(E15,学年設定用!$D:$L,6,FALSE)</f>
        <v>#N/A</v>
      </c>
      <c r="T15" s="50" t="e">
        <f>VLOOKUP(E15,学年設定用!$D:$L,7,FALSE)</f>
        <v>#N/A</v>
      </c>
      <c r="U15" s="50" t="e">
        <f>VLOOKUP(E15,学年設定用!D:L,8,FALSE)</f>
        <v>#N/A</v>
      </c>
      <c r="V15" s="50" t="e">
        <f>VLOOKUP(E15,学年設定用!$D:$L,9,FALSE)</f>
        <v>#N/A</v>
      </c>
      <c r="W15" s="50"/>
      <c r="X15" s="50"/>
      <c r="Y15" s="50"/>
      <c r="Z15" s="50"/>
      <c r="AA15" s="50"/>
      <c r="AB15" s="50"/>
      <c r="AC15" s="50"/>
      <c r="AD15" s="50"/>
      <c r="AE15" s="50"/>
    </row>
    <row r="16" spans="1:31" s="34" customFormat="1" ht="24.95" customHeight="1" x14ac:dyDescent="0.15">
      <c r="A16" s="64">
        <v>3</v>
      </c>
      <c r="B16" s="65">
        <f t="shared" si="1"/>
        <v>0</v>
      </c>
      <c r="C16" s="65" t="str">
        <f>IF(E16="","",VLOOKUP(B16,'２･階級番号(4月~9月）'!$A:$B,2,0))</f>
        <v/>
      </c>
      <c r="D16" s="53"/>
      <c r="E16" s="54"/>
      <c r="F16" s="54"/>
      <c r="G16" s="55"/>
      <c r="H16" s="55"/>
      <c r="I16" s="55"/>
      <c r="J16" s="54"/>
      <c r="K16" s="56"/>
      <c r="L16" s="71"/>
      <c r="M16" s="57"/>
      <c r="N16" s="66" t="str">
        <f>IF(K16="","",LOOKUP(IF(K16-DATEVALUE(YEAR(K16)&amp;"/"&amp;"4/2")&lt;0,IF(MONTH($L$1)&lt;4,YEAR($L$1)-YEAR(K16),YEAR($L$1)-YEAR(K16)+1),IF(MONTH($L$1)&lt;4,YEAR($L$1)-YEAR(K16)-1,YEAR($L$1)-YEAR(K16))),学年設定用!$A:$A,学年設定用!$B:$B))</f>
        <v/>
      </c>
      <c r="O16" s="67" t="str">
        <f t="shared" si="0"/>
        <v/>
      </c>
      <c r="P16" s="33" t="e">
        <f>VLOOKUP(E16,学年設定用!$D:$L,3,FALSE)</f>
        <v>#N/A</v>
      </c>
      <c r="Q16" s="34" t="e">
        <f>VLOOKUP(E16,学年設定用!$D:$L,4,FALSE)</f>
        <v>#N/A</v>
      </c>
      <c r="R16" s="34" t="e">
        <f>VLOOKUP(E16,学年設定用!$D:$L,5,FALSE)</f>
        <v>#N/A</v>
      </c>
      <c r="S16" s="50" t="e">
        <f>VLOOKUP(E16,学年設定用!$D:$L,6,FALSE)</f>
        <v>#N/A</v>
      </c>
      <c r="T16" s="50" t="e">
        <f>VLOOKUP(E16,学年設定用!$D:$L,7,FALSE)</f>
        <v>#N/A</v>
      </c>
      <c r="U16" s="50" t="e">
        <f>VLOOKUP(E16,学年設定用!D:L,8,FALSE)</f>
        <v>#N/A</v>
      </c>
      <c r="V16" s="50" t="e">
        <f>VLOOKUP(E16,学年設定用!$D:$L,9,FALSE)</f>
        <v>#N/A</v>
      </c>
      <c r="W16" s="50"/>
      <c r="X16" s="50"/>
      <c r="Y16" s="50"/>
      <c r="Z16" s="50"/>
      <c r="AA16" s="50"/>
      <c r="AB16" s="50"/>
      <c r="AC16" s="50"/>
      <c r="AD16" s="50"/>
      <c r="AE16" s="50"/>
    </row>
    <row r="17" spans="1:31" s="34" customFormat="1" ht="24.95" customHeight="1" x14ac:dyDescent="0.15">
      <c r="A17" s="64">
        <v>4</v>
      </c>
      <c r="B17" s="65">
        <f t="shared" si="1"/>
        <v>0</v>
      </c>
      <c r="C17" s="65" t="str">
        <f>IF(E17="","",VLOOKUP(B17,'２･階級番号(4月~9月）'!$A:$B,2,0))</f>
        <v/>
      </c>
      <c r="D17" s="53"/>
      <c r="E17" s="54"/>
      <c r="F17" s="54"/>
      <c r="G17" s="55"/>
      <c r="H17" s="55"/>
      <c r="I17" s="55"/>
      <c r="J17" s="54"/>
      <c r="K17" s="56"/>
      <c r="L17" s="71"/>
      <c r="M17" s="57"/>
      <c r="N17" s="66" t="str">
        <f>IF(K17="","",LOOKUP(IF(K17-DATEVALUE(YEAR(K17)&amp;"/"&amp;"4/2")&lt;0,IF(MONTH($L$1)&lt;4,YEAR($L$1)-YEAR(K17),YEAR($L$1)-YEAR(K17)+1),IF(MONTH($L$1)&lt;4,YEAR($L$1)-YEAR(K17)-1,YEAR($L$1)-YEAR(K17))),学年設定用!$A:$A,学年設定用!$B:$B))</f>
        <v/>
      </c>
      <c r="O17" s="67" t="str">
        <f t="shared" si="0"/>
        <v/>
      </c>
      <c r="P17" s="33" t="e">
        <f>VLOOKUP(E17,学年設定用!$D:$L,3,FALSE)</f>
        <v>#N/A</v>
      </c>
      <c r="Q17" s="34" t="e">
        <f>VLOOKUP(E17,学年設定用!$D:$L,4,FALSE)</f>
        <v>#N/A</v>
      </c>
      <c r="R17" s="34" t="e">
        <f>VLOOKUP(E17,学年設定用!$D:$L,5,FALSE)</f>
        <v>#N/A</v>
      </c>
      <c r="S17" s="50" t="e">
        <f>VLOOKUP(E17,学年設定用!$D:$L,6,FALSE)</f>
        <v>#N/A</v>
      </c>
      <c r="T17" s="50" t="e">
        <f>VLOOKUP(E17,学年設定用!$D:$L,7,FALSE)</f>
        <v>#N/A</v>
      </c>
      <c r="U17" s="50" t="e">
        <f>VLOOKUP(E17,学年設定用!D:L,8,FALSE)</f>
        <v>#N/A</v>
      </c>
      <c r="V17" s="50" t="e">
        <f>VLOOKUP(E17,学年設定用!$D:$L,9,FALSE)</f>
        <v>#N/A</v>
      </c>
      <c r="W17" s="50"/>
      <c r="X17" s="50"/>
      <c r="Y17" s="50"/>
      <c r="Z17" s="50"/>
      <c r="AA17" s="50"/>
      <c r="AB17" s="50"/>
      <c r="AC17" s="50"/>
      <c r="AD17" s="50"/>
      <c r="AE17" s="50"/>
    </row>
    <row r="18" spans="1:31" s="34" customFormat="1" ht="24.95" customHeight="1" x14ac:dyDescent="0.15">
      <c r="A18" s="64">
        <v>5</v>
      </c>
      <c r="B18" s="65">
        <f t="shared" si="1"/>
        <v>0</v>
      </c>
      <c r="C18" s="65" t="str">
        <f>IF(E18="","",VLOOKUP(B18,'２･階級番号(4月~9月）'!$A:$B,2,0))</f>
        <v/>
      </c>
      <c r="D18" s="53"/>
      <c r="E18" s="54"/>
      <c r="F18" s="54"/>
      <c r="G18" s="55"/>
      <c r="H18" s="55"/>
      <c r="I18" s="55"/>
      <c r="J18" s="54"/>
      <c r="K18" s="56"/>
      <c r="L18" s="71"/>
      <c r="M18" s="57"/>
      <c r="N18" s="66" t="str">
        <f>IF(K18="","",LOOKUP(IF(K18-DATEVALUE(YEAR(K18)&amp;"/"&amp;"4/2")&lt;0,IF(MONTH($L$1)&lt;4,YEAR($L$1)-YEAR(K18),YEAR($L$1)-YEAR(K18)+1),IF(MONTH($L$1)&lt;4,YEAR($L$1)-YEAR(K18)-1,YEAR($L$1)-YEAR(K18))),学年設定用!$A:$A,学年設定用!$B:$B))</f>
        <v/>
      </c>
      <c r="O18" s="67" t="str">
        <f t="shared" si="0"/>
        <v/>
      </c>
      <c r="P18" s="33" t="e">
        <f>VLOOKUP(E18,学年設定用!$D:$L,3,FALSE)</f>
        <v>#N/A</v>
      </c>
      <c r="Q18" s="34" t="e">
        <f>VLOOKUP(E18,学年設定用!$D:$L,4,FALSE)</f>
        <v>#N/A</v>
      </c>
      <c r="R18" s="34" t="e">
        <f>VLOOKUP(E18,学年設定用!$D:$L,5,FALSE)</f>
        <v>#N/A</v>
      </c>
      <c r="S18" s="50" t="e">
        <f>VLOOKUP(E18,学年設定用!$D:$L,6,FALSE)</f>
        <v>#N/A</v>
      </c>
      <c r="T18" s="50" t="e">
        <f>VLOOKUP(E18,学年設定用!$D:$L,7,FALSE)</f>
        <v>#N/A</v>
      </c>
      <c r="U18" s="50" t="e">
        <f>VLOOKUP(E18,学年設定用!D:L,8,FALSE)</f>
        <v>#N/A</v>
      </c>
      <c r="V18" s="50" t="e">
        <f>VLOOKUP(E18,学年設定用!$D:$L,9,FALSE)</f>
        <v>#N/A</v>
      </c>
      <c r="W18" s="50"/>
      <c r="X18" s="50"/>
      <c r="Y18" s="50"/>
      <c r="Z18" s="50"/>
      <c r="AA18" s="50"/>
      <c r="AB18" s="50"/>
      <c r="AC18" s="50"/>
      <c r="AD18" s="50"/>
      <c r="AE18" s="50"/>
    </row>
    <row r="19" spans="1:31" s="34" customFormat="1" ht="24.95" customHeight="1" x14ac:dyDescent="0.15">
      <c r="A19" s="64">
        <v>6</v>
      </c>
      <c r="B19" s="65">
        <f t="shared" si="1"/>
        <v>0</v>
      </c>
      <c r="C19" s="65" t="str">
        <f>IF(E19="","",VLOOKUP(B19,'２･階級番号(4月~9月）'!$A:$B,2,0))</f>
        <v/>
      </c>
      <c r="D19" s="53"/>
      <c r="E19" s="54"/>
      <c r="F19" s="54"/>
      <c r="G19" s="55"/>
      <c r="H19" s="55"/>
      <c r="I19" s="55"/>
      <c r="J19" s="54"/>
      <c r="K19" s="56"/>
      <c r="L19" s="71"/>
      <c r="M19" s="57"/>
      <c r="N19" s="66" t="str">
        <f>IF(K19="","",LOOKUP(IF(K19-DATEVALUE(YEAR(K19)&amp;"/"&amp;"4/2")&lt;0,IF(MONTH($L$1)&lt;4,YEAR($L$1)-YEAR(K19),YEAR($L$1)-YEAR(K19)+1),IF(MONTH($L$1)&lt;4,YEAR($L$1)-YEAR(K19)-1,YEAR($L$1)-YEAR(K19))),学年設定用!$A:$A,学年設定用!$B:$B))</f>
        <v/>
      </c>
      <c r="O19" s="67" t="str">
        <f t="shared" si="0"/>
        <v/>
      </c>
      <c r="P19" s="33" t="e">
        <f>VLOOKUP(E19,学年設定用!$D:$L,3,FALSE)</f>
        <v>#N/A</v>
      </c>
      <c r="Q19" s="34" t="e">
        <f>VLOOKUP(E19,学年設定用!$D:$L,4,FALSE)</f>
        <v>#N/A</v>
      </c>
      <c r="R19" s="34" t="e">
        <f>VLOOKUP(E19,学年設定用!$D:$L,5,FALSE)</f>
        <v>#N/A</v>
      </c>
      <c r="S19" s="50" t="e">
        <f>VLOOKUP(E19,学年設定用!$D:$L,6,FALSE)</f>
        <v>#N/A</v>
      </c>
      <c r="T19" s="50" t="e">
        <f>VLOOKUP(E19,学年設定用!$D:$L,7,FALSE)</f>
        <v>#N/A</v>
      </c>
      <c r="U19" s="50" t="e">
        <f>VLOOKUP(E19,学年設定用!D:L,8,FALSE)</f>
        <v>#N/A</v>
      </c>
      <c r="V19" s="50" t="e">
        <f>VLOOKUP(E19,学年設定用!$D:$L,9,FALSE)</f>
        <v>#N/A</v>
      </c>
      <c r="W19" s="50"/>
      <c r="X19" s="50"/>
      <c r="Y19" s="50"/>
      <c r="Z19" s="50"/>
      <c r="AA19" s="50"/>
      <c r="AB19" s="50"/>
      <c r="AC19" s="50"/>
      <c r="AD19" s="50"/>
      <c r="AE19" s="50"/>
    </row>
    <row r="20" spans="1:31" s="34" customFormat="1" ht="24.95" customHeight="1" x14ac:dyDescent="0.15">
      <c r="A20" s="64">
        <v>7</v>
      </c>
      <c r="B20" s="65">
        <f t="shared" si="1"/>
        <v>0</v>
      </c>
      <c r="C20" s="65" t="str">
        <f>IF(E20="","",VLOOKUP(B20,'２･階級番号(4月~9月）'!$A:$B,2,0))</f>
        <v/>
      </c>
      <c r="D20" s="53"/>
      <c r="E20" s="54"/>
      <c r="F20" s="54"/>
      <c r="G20" s="55"/>
      <c r="H20" s="55"/>
      <c r="I20" s="55"/>
      <c r="J20" s="54"/>
      <c r="K20" s="56"/>
      <c r="L20" s="71"/>
      <c r="M20" s="57"/>
      <c r="N20" s="66" t="str">
        <f>IF(K20="","",LOOKUP(IF(K20-DATEVALUE(YEAR(K20)&amp;"/"&amp;"4/2")&lt;0,IF(MONTH($L$1)&lt;4,YEAR($L$1)-YEAR(K20),YEAR($L$1)-YEAR(K20)+1),IF(MONTH($L$1)&lt;4,YEAR($L$1)-YEAR(K20)-1,YEAR($L$1)-YEAR(K20))),学年設定用!$A:$A,学年設定用!$B:$B))</f>
        <v/>
      </c>
      <c r="O20" s="67" t="str">
        <f t="shared" si="0"/>
        <v/>
      </c>
      <c r="P20" s="33" t="e">
        <f>VLOOKUP(E20,学年設定用!$D:$L,3,FALSE)</f>
        <v>#N/A</v>
      </c>
      <c r="Q20" s="34" t="e">
        <f>VLOOKUP(E20,学年設定用!$D:$L,4,FALSE)</f>
        <v>#N/A</v>
      </c>
      <c r="R20" s="34" t="e">
        <f>VLOOKUP(E20,学年設定用!$D:$L,5,FALSE)</f>
        <v>#N/A</v>
      </c>
      <c r="S20" s="50" t="e">
        <f>VLOOKUP(E20,学年設定用!$D:$L,6,FALSE)</f>
        <v>#N/A</v>
      </c>
      <c r="T20" s="50" t="e">
        <f>VLOOKUP(E20,学年設定用!$D:$L,7,FALSE)</f>
        <v>#N/A</v>
      </c>
      <c r="U20" s="50" t="e">
        <f>VLOOKUP(E20,学年設定用!D:L,8,FALSE)</f>
        <v>#N/A</v>
      </c>
      <c r="V20" s="50" t="e">
        <f>VLOOKUP(E20,学年設定用!$D:$L,9,FALSE)</f>
        <v>#N/A</v>
      </c>
      <c r="W20" s="50"/>
      <c r="X20" s="50"/>
      <c r="Y20" s="50"/>
      <c r="Z20" s="50"/>
      <c r="AA20" s="50"/>
      <c r="AB20" s="50"/>
      <c r="AC20" s="50"/>
      <c r="AD20" s="50"/>
      <c r="AE20" s="50"/>
    </row>
    <row r="21" spans="1:31" s="34" customFormat="1" ht="24.95" customHeight="1" x14ac:dyDescent="0.15">
      <c r="A21" s="64">
        <v>8</v>
      </c>
      <c r="B21" s="65">
        <f t="shared" si="1"/>
        <v>0</v>
      </c>
      <c r="C21" s="65" t="str">
        <f>IF(E21="","",VLOOKUP(B21,'２･階級番号(4月~9月）'!$A:$B,2,0))</f>
        <v/>
      </c>
      <c r="D21" s="53"/>
      <c r="E21" s="54"/>
      <c r="F21" s="54"/>
      <c r="G21" s="55"/>
      <c r="H21" s="55"/>
      <c r="I21" s="55"/>
      <c r="J21" s="54"/>
      <c r="K21" s="56"/>
      <c r="L21" s="71"/>
      <c r="M21" s="57"/>
      <c r="N21" s="66" t="str">
        <f>IF(K21="","",LOOKUP(IF(K21-DATEVALUE(YEAR(K21)&amp;"/"&amp;"4/2")&lt;0,IF(MONTH($L$1)&lt;4,YEAR($L$1)-YEAR(K21),YEAR($L$1)-YEAR(K21)+1),IF(MONTH($L$1)&lt;4,YEAR($L$1)-YEAR(K21)-1,YEAR($L$1)-YEAR(K21))),学年設定用!$A:$A,学年設定用!$B:$B))</f>
        <v/>
      </c>
      <c r="O21" s="67" t="str">
        <f t="shared" si="0"/>
        <v/>
      </c>
      <c r="P21" s="33" t="e">
        <f>VLOOKUP(E21,学年設定用!$D:$L,3,FALSE)</f>
        <v>#N/A</v>
      </c>
      <c r="Q21" s="34" t="e">
        <f>VLOOKUP(E21,学年設定用!$D:$L,4,FALSE)</f>
        <v>#N/A</v>
      </c>
      <c r="R21" s="34" t="e">
        <f>VLOOKUP(E21,学年設定用!$D:$L,5,FALSE)</f>
        <v>#N/A</v>
      </c>
      <c r="S21" s="50" t="e">
        <f>VLOOKUP(E21,学年設定用!$D:$L,6,FALSE)</f>
        <v>#N/A</v>
      </c>
      <c r="T21" s="50" t="e">
        <f>VLOOKUP(E21,学年設定用!$D:$L,7,FALSE)</f>
        <v>#N/A</v>
      </c>
      <c r="U21" s="50" t="e">
        <f>VLOOKUP(E21,学年設定用!D:L,8,FALSE)</f>
        <v>#N/A</v>
      </c>
      <c r="V21" s="50" t="e">
        <f>VLOOKUP(E21,学年設定用!$D:$L,9,FALSE)</f>
        <v>#N/A</v>
      </c>
      <c r="W21" s="50"/>
      <c r="X21" s="50"/>
      <c r="Y21" s="50"/>
      <c r="Z21" s="50"/>
      <c r="AA21" s="50"/>
      <c r="AB21" s="50"/>
      <c r="AC21" s="50"/>
      <c r="AD21" s="50"/>
      <c r="AE21" s="50"/>
    </row>
    <row r="22" spans="1:31" s="34" customFormat="1" ht="24.95" customHeight="1" x14ac:dyDescent="0.15">
      <c r="A22" s="64">
        <v>9</v>
      </c>
      <c r="B22" s="65">
        <f t="shared" si="1"/>
        <v>0</v>
      </c>
      <c r="C22" s="65" t="str">
        <f>IF(E22="","",VLOOKUP(B22,'２･階級番号(4月~9月）'!$A:$B,2,0))</f>
        <v/>
      </c>
      <c r="D22" s="53"/>
      <c r="E22" s="54"/>
      <c r="F22" s="54"/>
      <c r="G22" s="55"/>
      <c r="H22" s="55"/>
      <c r="I22" s="55"/>
      <c r="J22" s="54"/>
      <c r="K22" s="56"/>
      <c r="L22" s="71"/>
      <c r="M22" s="57"/>
      <c r="N22" s="66" t="str">
        <f>IF(K22="","",LOOKUP(IF(K22-DATEVALUE(YEAR(K22)&amp;"/"&amp;"4/2")&lt;0,IF(MONTH($L$1)&lt;4,YEAR($L$1)-YEAR(K22),YEAR($L$1)-YEAR(K22)+1),IF(MONTH($L$1)&lt;4,YEAR($L$1)-YEAR(K22)-1,YEAR($L$1)-YEAR(K22))),学年設定用!$A:$A,学年設定用!$B:$B))</f>
        <v/>
      </c>
      <c r="O22" s="67" t="str">
        <f t="shared" si="0"/>
        <v/>
      </c>
      <c r="P22" s="33" t="e">
        <f>VLOOKUP(E22,学年設定用!$D:$L,3,FALSE)</f>
        <v>#N/A</v>
      </c>
      <c r="Q22" s="34" t="e">
        <f>VLOOKUP(E22,学年設定用!$D:$L,4,FALSE)</f>
        <v>#N/A</v>
      </c>
      <c r="R22" s="34" t="e">
        <f>VLOOKUP(E22,学年設定用!$D:$L,5,FALSE)</f>
        <v>#N/A</v>
      </c>
      <c r="S22" s="50" t="e">
        <f>VLOOKUP(E22,学年設定用!$D:$L,6,FALSE)</f>
        <v>#N/A</v>
      </c>
      <c r="T22" s="50" t="e">
        <f>VLOOKUP(E22,学年設定用!$D:$L,7,FALSE)</f>
        <v>#N/A</v>
      </c>
      <c r="U22" s="50" t="e">
        <f>VLOOKUP(E22,学年設定用!D:L,8,FALSE)</f>
        <v>#N/A</v>
      </c>
      <c r="V22" s="50" t="e">
        <f>VLOOKUP(E22,学年設定用!$D:$L,9,FALSE)</f>
        <v>#N/A</v>
      </c>
      <c r="W22" s="50"/>
      <c r="X22" s="50"/>
      <c r="Y22" s="50"/>
      <c r="Z22" s="50"/>
      <c r="AA22" s="50"/>
      <c r="AB22" s="50"/>
      <c r="AC22" s="50"/>
      <c r="AD22" s="50"/>
      <c r="AE22" s="50"/>
    </row>
    <row r="23" spans="1:31" s="34" customFormat="1" ht="24.95" customHeight="1" x14ac:dyDescent="0.15">
      <c r="A23" s="64">
        <v>10</v>
      </c>
      <c r="B23" s="65">
        <f t="shared" si="1"/>
        <v>0</v>
      </c>
      <c r="C23" s="65" t="str">
        <f>IF(E23="","",VLOOKUP(B23,'２･階級番号(4月~9月）'!$A:$B,2,0))</f>
        <v/>
      </c>
      <c r="D23" s="53"/>
      <c r="E23" s="54"/>
      <c r="F23" s="54"/>
      <c r="G23" s="55"/>
      <c r="H23" s="55"/>
      <c r="I23" s="55"/>
      <c r="J23" s="54"/>
      <c r="K23" s="56"/>
      <c r="L23" s="71"/>
      <c r="M23" s="57"/>
      <c r="N23" s="66" t="str">
        <f>IF(K23="","",LOOKUP(IF(K23-DATEVALUE(YEAR(K23)&amp;"/"&amp;"4/2")&lt;0,IF(MONTH($L$1)&lt;4,YEAR($L$1)-YEAR(K23),YEAR($L$1)-YEAR(K23)+1),IF(MONTH($L$1)&lt;4,YEAR($L$1)-YEAR(K23)-1,YEAR($L$1)-YEAR(K23))),学年設定用!$A:$A,学年設定用!$B:$B))</f>
        <v/>
      </c>
      <c r="O23" s="67" t="str">
        <f t="shared" si="0"/>
        <v/>
      </c>
      <c r="P23" s="33" t="e">
        <f>VLOOKUP(E23,学年設定用!$D:$L,3,FALSE)</f>
        <v>#N/A</v>
      </c>
      <c r="Q23" s="34" t="e">
        <f>VLOOKUP(E23,学年設定用!$D:$L,4,FALSE)</f>
        <v>#N/A</v>
      </c>
      <c r="R23" s="34" t="e">
        <f>VLOOKUP(E23,学年設定用!$D:$L,5,FALSE)</f>
        <v>#N/A</v>
      </c>
      <c r="S23" s="50" t="e">
        <f>VLOOKUP(E23,学年設定用!$D:$L,6,FALSE)</f>
        <v>#N/A</v>
      </c>
      <c r="T23" s="50" t="e">
        <f>VLOOKUP(E23,学年設定用!$D:$L,7,FALSE)</f>
        <v>#N/A</v>
      </c>
      <c r="U23" s="50" t="e">
        <f>VLOOKUP(E23,学年設定用!D:L,8,FALSE)</f>
        <v>#N/A</v>
      </c>
      <c r="V23" s="50" t="e">
        <f>VLOOKUP(E23,学年設定用!$D:$L,9,FALSE)</f>
        <v>#N/A</v>
      </c>
      <c r="W23" s="50"/>
      <c r="X23" s="50"/>
      <c r="Y23" s="50"/>
      <c r="Z23" s="50"/>
      <c r="AA23" s="50"/>
      <c r="AB23" s="50"/>
      <c r="AC23" s="50"/>
      <c r="AD23" s="50"/>
      <c r="AE23" s="50"/>
    </row>
    <row r="24" spans="1:31" s="34" customFormat="1" ht="24.95" customHeight="1" x14ac:dyDescent="0.15">
      <c r="A24" s="64">
        <v>11</v>
      </c>
      <c r="B24" s="65">
        <f t="shared" si="1"/>
        <v>0</v>
      </c>
      <c r="C24" s="65" t="str">
        <f>IF(E24="","",VLOOKUP(B24,'２･階級番号(4月~9月）'!$A:$B,2,0))</f>
        <v/>
      </c>
      <c r="D24" s="53"/>
      <c r="E24" s="54"/>
      <c r="F24" s="54"/>
      <c r="G24" s="55"/>
      <c r="H24" s="55"/>
      <c r="I24" s="55"/>
      <c r="J24" s="54"/>
      <c r="K24" s="56"/>
      <c r="L24" s="71"/>
      <c r="M24" s="57"/>
      <c r="N24" s="66" t="str">
        <f>IF(K24="","",LOOKUP(IF(K24-DATEVALUE(YEAR(K24)&amp;"/"&amp;"4/2")&lt;0,IF(MONTH($L$1)&lt;4,YEAR($L$1)-YEAR(K24),YEAR($L$1)-YEAR(K24)+1),IF(MONTH($L$1)&lt;4,YEAR($L$1)-YEAR(K24)-1,YEAR($L$1)-YEAR(K24))),学年設定用!$A:$A,学年設定用!$B:$B))</f>
        <v/>
      </c>
      <c r="O24" s="67" t="str">
        <f t="shared" si="0"/>
        <v/>
      </c>
      <c r="P24" s="33" t="e">
        <f>VLOOKUP(E24,学年設定用!$D:$L,3,FALSE)</f>
        <v>#N/A</v>
      </c>
      <c r="Q24" s="34" t="e">
        <f>VLOOKUP(E24,学年設定用!$D:$L,4,FALSE)</f>
        <v>#N/A</v>
      </c>
      <c r="R24" s="34" t="e">
        <f>VLOOKUP(E24,学年設定用!$D:$L,5,FALSE)</f>
        <v>#N/A</v>
      </c>
      <c r="S24" s="50" t="e">
        <f>VLOOKUP(E24,学年設定用!$D:$L,6,FALSE)</f>
        <v>#N/A</v>
      </c>
      <c r="T24" s="50" t="e">
        <f>VLOOKUP(E24,学年設定用!$D:$L,7,FALSE)</f>
        <v>#N/A</v>
      </c>
      <c r="U24" s="50" t="e">
        <f>VLOOKUP(E24,学年設定用!D:L,8,FALSE)</f>
        <v>#N/A</v>
      </c>
      <c r="V24" s="50" t="e">
        <f>VLOOKUP(E24,学年設定用!$D:$L,9,FALSE)</f>
        <v>#N/A</v>
      </c>
      <c r="W24" s="50"/>
      <c r="X24" s="50"/>
      <c r="Y24" s="50"/>
      <c r="Z24" s="50"/>
      <c r="AA24" s="50"/>
      <c r="AB24" s="50"/>
      <c r="AC24" s="50"/>
      <c r="AD24" s="50"/>
      <c r="AE24" s="50"/>
    </row>
    <row r="25" spans="1:31" s="34" customFormat="1" ht="24.95" customHeight="1" x14ac:dyDescent="0.15">
      <c r="A25" s="64">
        <v>12</v>
      </c>
      <c r="B25" s="65">
        <f t="shared" si="1"/>
        <v>0</v>
      </c>
      <c r="C25" s="65" t="str">
        <f>IF(E25="","",VLOOKUP(B25,'２･階級番号(4月~9月）'!$A:$B,2,0))</f>
        <v/>
      </c>
      <c r="D25" s="53"/>
      <c r="E25" s="54"/>
      <c r="F25" s="54"/>
      <c r="G25" s="55"/>
      <c r="H25" s="55"/>
      <c r="I25" s="55"/>
      <c r="J25" s="54"/>
      <c r="K25" s="56"/>
      <c r="L25" s="71"/>
      <c r="M25" s="57"/>
      <c r="N25" s="66" t="str">
        <f>IF(K25="","",LOOKUP(IF(K25-DATEVALUE(YEAR(K25)&amp;"/"&amp;"4/2")&lt;0,IF(MONTH($L$1)&lt;4,YEAR($L$1)-YEAR(K25),YEAR($L$1)-YEAR(K25)+1),IF(MONTH($L$1)&lt;4,YEAR($L$1)-YEAR(K25)-1,YEAR($L$1)-YEAR(K25))),学年設定用!$A:$A,学年設定用!$B:$B))</f>
        <v/>
      </c>
      <c r="O25" s="67" t="str">
        <f t="shared" si="0"/>
        <v/>
      </c>
      <c r="P25" s="33" t="e">
        <f>VLOOKUP(E25,学年設定用!$D:$L,3,FALSE)</f>
        <v>#N/A</v>
      </c>
      <c r="Q25" s="34" t="e">
        <f>VLOOKUP(E25,学年設定用!$D:$L,4,FALSE)</f>
        <v>#N/A</v>
      </c>
      <c r="R25" s="34" t="e">
        <f>VLOOKUP(E25,学年設定用!$D:$L,5,FALSE)</f>
        <v>#N/A</v>
      </c>
      <c r="S25" s="50" t="e">
        <f>VLOOKUP(E25,学年設定用!$D:$L,6,FALSE)</f>
        <v>#N/A</v>
      </c>
      <c r="T25" s="50" t="e">
        <f>VLOOKUP(E25,学年設定用!$D:$L,7,FALSE)</f>
        <v>#N/A</v>
      </c>
      <c r="U25" s="50" t="e">
        <f>VLOOKUP(E25,学年設定用!D:L,8,FALSE)</f>
        <v>#N/A</v>
      </c>
      <c r="V25" s="50" t="e">
        <f>VLOOKUP(E25,学年設定用!$D:$L,9,FALSE)</f>
        <v>#N/A</v>
      </c>
      <c r="W25" s="50"/>
      <c r="X25" s="50"/>
      <c r="Y25" s="50"/>
      <c r="Z25" s="50"/>
      <c r="AA25" s="50"/>
      <c r="AB25" s="50"/>
      <c r="AC25" s="50"/>
      <c r="AD25" s="50"/>
      <c r="AE25" s="50"/>
    </row>
    <row r="26" spans="1:31" s="34" customFormat="1" ht="24.95" customHeight="1" x14ac:dyDescent="0.15">
      <c r="A26" s="64">
        <v>13</v>
      </c>
      <c r="B26" s="65">
        <f t="shared" si="1"/>
        <v>0</v>
      </c>
      <c r="C26" s="65" t="str">
        <f>IF(E26="","",VLOOKUP(B26,'２･階級番号(4月~9月）'!$A:$B,2,0))</f>
        <v/>
      </c>
      <c r="D26" s="53"/>
      <c r="E26" s="54"/>
      <c r="F26" s="54"/>
      <c r="G26" s="55"/>
      <c r="H26" s="55"/>
      <c r="I26" s="55"/>
      <c r="J26" s="54"/>
      <c r="K26" s="56"/>
      <c r="L26" s="71"/>
      <c r="M26" s="57"/>
      <c r="N26" s="66" t="str">
        <f>IF(K26="","",LOOKUP(IF(K26-DATEVALUE(YEAR(K26)&amp;"/"&amp;"4/2")&lt;0,IF(MONTH($L$1)&lt;4,YEAR($L$1)-YEAR(K26),YEAR($L$1)-YEAR(K26)+1),IF(MONTH($L$1)&lt;4,YEAR($L$1)-YEAR(K26)-1,YEAR($L$1)-YEAR(K26))),学年設定用!$A:$A,学年設定用!$B:$B))</f>
        <v/>
      </c>
      <c r="O26" s="67" t="str">
        <f t="shared" si="0"/>
        <v/>
      </c>
      <c r="P26" s="33" t="e">
        <f>VLOOKUP(E26,学年設定用!$D:$L,3,FALSE)</f>
        <v>#N/A</v>
      </c>
      <c r="Q26" s="34" t="e">
        <f>VLOOKUP(E26,学年設定用!$D:$L,4,FALSE)</f>
        <v>#N/A</v>
      </c>
      <c r="R26" s="34" t="e">
        <f>VLOOKUP(E26,学年設定用!$D:$L,5,FALSE)</f>
        <v>#N/A</v>
      </c>
      <c r="S26" s="50" t="e">
        <f>VLOOKUP(E26,学年設定用!$D:$L,6,FALSE)</f>
        <v>#N/A</v>
      </c>
      <c r="T26" s="50" t="e">
        <f>VLOOKUP(E26,学年設定用!$D:$L,7,FALSE)</f>
        <v>#N/A</v>
      </c>
      <c r="U26" s="50" t="e">
        <f>VLOOKUP(E26,学年設定用!D:L,8,FALSE)</f>
        <v>#N/A</v>
      </c>
      <c r="V26" s="50" t="e">
        <f>VLOOKUP(E26,学年設定用!$D:$L,9,FALSE)</f>
        <v>#N/A</v>
      </c>
      <c r="W26" s="50"/>
      <c r="X26" s="50"/>
      <c r="Y26" s="50"/>
      <c r="Z26" s="50"/>
      <c r="AA26" s="50"/>
      <c r="AB26" s="50"/>
      <c r="AC26" s="50"/>
      <c r="AD26" s="50"/>
      <c r="AE26" s="50"/>
    </row>
    <row r="27" spans="1:31" s="34" customFormat="1" ht="24.95" customHeight="1" x14ac:dyDescent="0.15">
      <c r="A27" s="64">
        <v>14</v>
      </c>
      <c r="B27" s="65">
        <f t="shared" si="1"/>
        <v>0</v>
      </c>
      <c r="C27" s="65" t="str">
        <f>IF(E27="","",VLOOKUP(B27,'２･階級番号(4月~9月）'!$A:$B,2,0))</f>
        <v/>
      </c>
      <c r="D27" s="53"/>
      <c r="E27" s="54"/>
      <c r="F27" s="54"/>
      <c r="G27" s="55"/>
      <c r="H27" s="55"/>
      <c r="I27" s="55"/>
      <c r="J27" s="54"/>
      <c r="K27" s="56"/>
      <c r="L27" s="71"/>
      <c r="M27" s="57"/>
      <c r="N27" s="66" t="str">
        <f>IF(K27="","",LOOKUP(IF(K27-DATEVALUE(YEAR(K27)&amp;"/"&amp;"4/2")&lt;0,IF(MONTH($L$1)&lt;4,YEAR($L$1)-YEAR(K27),YEAR($L$1)-YEAR(K27)+1),IF(MONTH($L$1)&lt;4,YEAR($L$1)-YEAR(K27)-1,YEAR($L$1)-YEAR(K27))),学年設定用!$A:$A,学年設定用!$B:$B))</f>
        <v/>
      </c>
      <c r="O27" s="67" t="str">
        <f t="shared" si="0"/>
        <v/>
      </c>
      <c r="P27" s="33" t="e">
        <f>VLOOKUP(E27,学年設定用!$D:$L,3,FALSE)</f>
        <v>#N/A</v>
      </c>
      <c r="Q27" s="34" t="e">
        <f>VLOOKUP(E27,学年設定用!$D:$L,4,FALSE)</f>
        <v>#N/A</v>
      </c>
      <c r="R27" s="34" t="e">
        <f>VLOOKUP(E27,学年設定用!$D:$L,5,FALSE)</f>
        <v>#N/A</v>
      </c>
      <c r="S27" s="50" t="e">
        <f>VLOOKUP(E27,学年設定用!$D:$L,6,FALSE)</f>
        <v>#N/A</v>
      </c>
      <c r="T27" s="50" t="e">
        <f>VLOOKUP(E27,学年設定用!$D:$L,7,FALSE)</f>
        <v>#N/A</v>
      </c>
      <c r="U27" s="50" t="e">
        <f>VLOOKUP(E27,学年設定用!D:L,8,FALSE)</f>
        <v>#N/A</v>
      </c>
      <c r="V27" s="50" t="e">
        <f>VLOOKUP(E27,学年設定用!$D:$L,9,FALSE)</f>
        <v>#N/A</v>
      </c>
      <c r="W27" s="50"/>
      <c r="X27" s="50"/>
      <c r="Y27" s="50"/>
      <c r="Z27" s="50"/>
      <c r="AA27" s="50"/>
      <c r="AB27" s="50"/>
      <c r="AC27" s="50"/>
      <c r="AD27" s="50"/>
      <c r="AE27" s="50"/>
    </row>
    <row r="28" spans="1:31" s="34" customFormat="1" ht="24.95" customHeight="1" x14ac:dyDescent="0.15">
      <c r="A28" s="64">
        <v>15</v>
      </c>
      <c r="B28" s="65">
        <f t="shared" si="1"/>
        <v>0</v>
      </c>
      <c r="C28" s="65" t="str">
        <f>IF(E28="","",VLOOKUP(B28,'２･階級番号(4月~9月）'!$A:$B,2,0))</f>
        <v/>
      </c>
      <c r="D28" s="53"/>
      <c r="E28" s="54"/>
      <c r="F28" s="54"/>
      <c r="G28" s="55"/>
      <c r="H28" s="55"/>
      <c r="I28" s="55"/>
      <c r="J28" s="54"/>
      <c r="K28" s="56"/>
      <c r="L28" s="71"/>
      <c r="M28" s="57"/>
      <c r="N28" s="66" t="str">
        <f>IF(K28="","",LOOKUP(IF(K28-DATEVALUE(YEAR(K28)&amp;"/"&amp;"4/2")&lt;0,IF(MONTH($L$1)&lt;4,YEAR($L$1)-YEAR(K28),YEAR($L$1)-YEAR(K28)+1),IF(MONTH($L$1)&lt;4,YEAR($L$1)-YEAR(K28)-1,YEAR($L$1)-YEAR(K28))),学年設定用!$A:$A,学年設定用!$B:$B))</f>
        <v/>
      </c>
      <c r="O28" s="67" t="str">
        <f t="shared" si="0"/>
        <v/>
      </c>
      <c r="P28" s="33" t="e">
        <f>VLOOKUP(E28,学年設定用!$D:$L,3,FALSE)</f>
        <v>#N/A</v>
      </c>
      <c r="Q28" s="34" t="e">
        <f>VLOOKUP(E28,学年設定用!$D:$L,4,FALSE)</f>
        <v>#N/A</v>
      </c>
      <c r="R28" s="34" t="e">
        <f>VLOOKUP(E28,学年設定用!$D:$L,5,FALSE)</f>
        <v>#N/A</v>
      </c>
      <c r="S28" s="50" t="e">
        <f>VLOOKUP(E28,学年設定用!$D:$L,6,FALSE)</f>
        <v>#N/A</v>
      </c>
      <c r="T28" s="50" t="e">
        <f>VLOOKUP(E28,学年設定用!$D:$L,7,FALSE)</f>
        <v>#N/A</v>
      </c>
      <c r="U28" s="50" t="e">
        <f>VLOOKUP(E28,学年設定用!D:L,8,FALSE)</f>
        <v>#N/A</v>
      </c>
      <c r="V28" s="50" t="e">
        <f>VLOOKUP(E28,学年設定用!$D:$L,9,FALSE)</f>
        <v>#N/A</v>
      </c>
      <c r="W28" s="50"/>
      <c r="X28" s="50"/>
      <c r="Y28" s="50"/>
      <c r="Z28" s="50"/>
      <c r="AA28" s="50"/>
      <c r="AB28" s="50"/>
      <c r="AC28" s="50"/>
      <c r="AD28" s="50"/>
      <c r="AE28" s="50"/>
    </row>
    <row r="29" spans="1:31" s="34" customFormat="1" ht="24.95" customHeight="1" x14ac:dyDescent="0.15">
      <c r="A29" s="64">
        <v>16</v>
      </c>
      <c r="B29" s="65">
        <f t="shared" si="1"/>
        <v>0</v>
      </c>
      <c r="C29" s="65" t="str">
        <f>IF(E29="","",VLOOKUP(B29,'２･階級番号(4月~9月）'!$A:$B,2,0))</f>
        <v/>
      </c>
      <c r="D29" s="53"/>
      <c r="E29" s="54"/>
      <c r="F29" s="54"/>
      <c r="G29" s="55"/>
      <c r="H29" s="55"/>
      <c r="I29" s="55"/>
      <c r="J29" s="54"/>
      <c r="K29" s="56"/>
      <c r="L29" s="71"/>
      <c r="M29" s="57"/>
      <c r="N29" s="66" t="str">
        <f>IF(K29="","",LOOKUP(IF(K29-DATEVALUE(YEAR(K29)&amp;"/"&amp;"4/2")&lt;0,IF(MONTH($L$1)&lt;4,YEAR($L$1)-YEAR(K29),YEAR($L$1)-YEAR(K29)+1),IF(MONTH($L$1)&lt;4,YEAR($L$1)-YEAR(K29)-1,YEAR($L$1)-YEAR(K29))),学年設定用!$A:$A,学年設定用!$B:$B))</f>
        <v/>
      </c>
      <c r="O29" s="67" t="str">
        <f t="shared" si="0"/>
        <v/>
      </c>
      <c r="P29" s="33" t="e">
        <f>VLOOKUP(E29,学年設定用!$D:$L,3,FALSE)</f>
        <v>#N/A</v>
      </c>
      <c r="Q29" s="34" t="e">
        <f>VLOOKUP(E29,学年設定用!$D:$L,4,FALSE)</f>
        <v>#N/A</v>
      </c>
      <c r="R29" s="34" t="e">
        <f>VLOOKUP(E29,学年設定用!$D:$L,5,FALSE)</f>
        <v>#N/A</v>
      </c>
      <c r="S29" s="50" t="e">
        <f>VLOOKUP(E29,学年設定用!$D:$L,6,FALSE)</f>
        <v>#N/A</v>
      </c>
      <c r="T29" s="50" t="e">
        <f>VLOOKUP(E29,学年設定用!$D:$L,7,FALSE)</f>
        <v>#N/A</v>
      </c>
      <c r="U29" s="50" t="e">
        <f>VLOOKUP(E29,学年設定用!D:L,8,FALSE)</f>
        <v>#N/A</v>
      </c>
      <c r="V29" s="50" t="e">
        <f>VLOOKUP(E29,学年設定用!$D:$L,9,FALSE)</f>
        <v>#N/A</v>
      </c>
      <c r="W29" s="50"/>
      <c r="X29" s="50"/>
      <c r="Y29" s="50"/>
      <c r="Z29" s="50"/>
      <c r="AA29" s="50"/>
      <c r="AB29" s="50"/>
      <c r="AC29" s="50"/>
      <c r="AD29" s="50"/>
      <c r="AE29" s="50"/>
    </row>
    <row r="30" spans="1:31" s="34" customFormat="1" ht="24.95" customHeight="1" x14ac:dyDescent="0.15">
      <c r="A30" s="64">
        <v>17</v>
      </c>
      <c r="B30" s="65">
        <f t="shared" si="1"/>
        <v>0</v>
      </c>
      <c r="C30" s="65" t="str">
        <f>IF(E30="","",VLOOKUP(B30,'２･階級番号(4月~9月）'!$A:$B,2,0))</f>
        <v/>
      </c>
      <c r="D30" s="53"/>
      <c r="E30" s="54"/>
      <c r="F30" s="54"/>
      <c r="G30" s="55"/>
      <c r="H30" s="55"/>
      <c r="I30" s="55"/>
      <c r="J30" s="54"/>
      <c r="K30" s="56"/>
      <c r="L30" s="71"/>
      <c r="M30" s="57"/>
      <c r="N30" s="66" t="str">
        <f>IF(K30="","",LOOKUP(IF(K30-DATEVALUE(YEAR(K30)&amp;"/"&amp;"4/2")&lt;0,IF(MONTH($L$1)&lt;4,YEAR($L$1)-YEAR(K30),YEAR($L$1)-YEAR(K30)+1),IF(MONTH($L$1)&lt;4,YEAR($L$1)-YEAR(K30)-1,YEAR($L$1)-YEAR(K30))),学年設定用!$A:$A,学年設定用!$B:$B))</f>
        <v/>
      </c>
      <c r="O30" s="67" t="str">
        <f t="shared" si="0"/>
        <v/>
      </c>
      <c r="P30" s="33" t="e">
        <f>VLOOKUP(E30,学年設定用!$D:$L,3,FALSE)</f>
        <v>#N/A</v>
      </c>
      <c r="Q30" s="34" t="e">
        <f>VLOOKUP(E30,学年設定用!$D:$L,4,FALSE)</f>
        <v>#N/A</v>
      </c>
      <c r="R30" s="34" t="e">
        <f>VLOOKUP(E30,学年設定用!$D:$L,5,FALSE)</f>
        <v>#N/A</v>
      </c>
      <c r="S30" s="50" t="e">
        <f>VLOOKUP(E30,学年設定用!$D:$L,6,FALSE)</f>
        <v>#N/A</v>
      </c>
      <c r="T30" s="50" t="e">
        <f>VLOOKUP(E30,学年設定用!$D:$L,7,FALSE)</f>
        <v>#N/A</v>
      </c>
      <c r="U30" s="50" t="e">
        <f>VLOOKUP(E30,学年設定用!D:L,8,FALSE)</f>
        <v>#N/A</v>
      </c>
      <c r="V30" s="50" t="e">
        <f>VLOOKUP(E30,学年設定用!$D:$L,9,FALSE)</f>
        <v>#N/A</v>
      </c>
      <c r="W30" s="50"/>
      <c r="X30" s="50"/>
      <c r="Y30" s="50"/>
      <c r="Z30" s="50"/>
      <c r="AA30" s="50"/>
      <c r="AB30" s="50"/>
      <c r="AC30" s="50"/>
      <c r="AD30" s="50"/>
      <c r="AE30" s="50"/>
    </row>
    <row r="31" spans="1:31" s="34" customFormat="1" ht="24.95" customHeight="1" x14ac:dyDescent="0.15">
      <c r="A31" s="64">
        <v>18</v>
      </c>
      <c r="B31" s="65">
        <f t="shared" si="1"/>
        <v>0</v>
      </c>
      <c r="C31" s="65" t="str">
        <f>IF(E31="","",VLOOKUP(B31,'２･階級番号(4月~9月）'!$A:$B,2,0))</f>
        <v/>
      </c>
      <c r="D31" s="53"/>
      <c r="E31" s="54"/>
      <c r="F31" s="54"/>
      <c r="G31" s="55"/>
      <c r="H31" s="55"/>
      <c r="I31" s="55"/>
      <c r="J31" s="54"/>
      <c r="K31" s="56"/>
      <c r="L31" s="71"/>
      <c r="M31" s="57"/>
      <c r="N31" s="66" t="str">
        <f>IF(K31="","",LOOKUP(IF(K31-DATEVALUE(YEAR(K31)&amp;"/"&amp;"4/2")&lt;0,IF(MONTH($L$1)&lt;4,YEAR($L$1)-YEAR(K31),YEAR($L$1)-YEAR(K31)+1),IF(MONTH($L$1)&lt;4,YEAR($L$1)-YEAR(K31)-1,YEAR($L$1)-YEAR(K31))),学年設定用!$A:$A,学年設定用!$B:$B))</f>
        <v/>
      </c>
      <c r="O31" s="67" t="str">
        <f t="shared" si="0"/>
        <v/>
      </c>
      <c r="P31" s="33" t="e">
        <f>VLOOKUP(E31,学年設定用!$D:$L,3,FALSE)</f>
        <v>#N/A</v>
      </c>
      <c r="Q31" s="34" t="e">
        <f>VLOOKUP(E31,学年設定用!$D:$L,4,FALSE)</f>
        <v>#N/A</v>
      </c>
      <c r="R31" s="34" t="e">
        <f>VLOOKUP(E31,学年設定用!$D:$L,5,FALSE)</f>
        <v>#N/A</v>
      </c>
      <c r="S31" s="50" t="e">
        <f>VLOOKUP(E31,学年設定用!$D:$L,6,FALSE)</f>
        <v>#N/A</v>
      </c>
      <c r="T31" s="50" t="e">
        <f>VLOOKUP(E31,学年設定用!$D:$L,7,FALSE)</f>
        <v>#N/A</v>
      </c>
      <c r="U31" s="50" t="e">
        <f>VLOOKUP(E31,学年設定用!D:L,8,FALSE)</f>
        <v>#N/A</v>
      </c>
      <c r="V31" s="50" t="e">
        <f>VLOOKUP(E31,学年設定用!$D:$L,9,FALSE)</f>
        <v>#N/A</v>
      </c>
      <c r="W31" s="50"/>
      <c r="X31" s="50"/>
      <c r="Y31" s="50"/>
      <c r="Z31" s="50"/>
      <c r="AA31" s="50"/>
      <c r="AB31" s="50"/>
      <c r="AC31" s="50"/>
      <c r="AD31" s="50"/>
      <c r="AE31" s="50"/>
    </row>
    <row r="32" spans="1:31" s="34" customFormat="1" ht="24.95" customHeight="1" x14ac:dyDescent="0.15">
      <c r="A32" s="64">
        <v>19</v>
      </c>
      <c r="B32" s="65">
        <f t="shared" si="1"/>
        <v>0</v>
      </c>
      <c r="C32" s="65" t="str">
        <f>IF(E32="","",VLOOKUP(B32,'２･階級番号(4月~9月）'!$A:$B,2,0))</f>
        <v/>
      </c>
      <c r="D32" s="53"/>
      <c r="E32" s="54"/>
      <c r="F32" s="54"/>
      <c r="G32" s="55"/>
      <c r="H32" s="55"/>
      <c r="I32" s="55"/>
      <c r="J32" s="54"/>
      <c r="K32" s="56"/>
      <c r="L32" s="71"/>
      <c r="M32" s="57"/>
      <c r="N32" s="66" t="str">
        <f>IF(K32="","",LOOKUP(IF(K32-DATEVALUE(YEAR(K32)&amp;"/"&amp;"4/2")&lt;0,IF(MONTH($L$1)&lt;4,YEAR($L$1)-YEAR(K32),YEAR($L$1)-YEAR(K32)+1),IF(MONTH($L$1)&lt;4,YEAR($L$1)-YEAR(K32)-1,YEAR($L$1)-YEAR(K32))),学年設定用!$A:$A,学年設定用!$B:$B))</f>
        <v/>
      </c>
      <c r="O32" s="67" t="str">
        <f t="shared" si="0"/>
        <v/>
      </c>
      <c r="P32" s="33" t="e">
        <f>VLOOKUP(E32,学年設定用!$D:$L,3,FALSE)</f>
        <v>#N/A</v>
      </c>
      <c r="Q32" s="34" t="e">
        <f>VLOOKUP(E32,学年設定用!$D:$L,4,FALSE)</f>
        <v>#N/A</v>
      </c>
      <c r="R32" s="34" t="e">
        <f>VLOOKUP(E32,学年設定用!$D:$L,5,FALSE)</f>
        <v>#N/A</v>
      </c>
      <c r="S32" s="50" t="e">
        <f>VLOOKUP(E32,学年設定用!$D:$L,6,FALSE)</f>
        <v>#N/A</v>
      </c>
      <c r="T32" s="50" t="e">
        <f>VLOOKUP(E32,学年設定用!$D:$L,7,FALSE)</f>
        <v>#N/A</v>
      </c>
      <c r="U32" s="50" t="e">
        <f>VLOOKUP(E32,学年設定用!D:L,8,FALSE)</f>
        <v>#N/A</v>
      </c>
      <c r="V32" s="50" t="e">
        <f>VLOOKUP(E32,学年設定用!$D:$L,9,FALSE)</f>
        <v>#N/A</v>
      </c>
      <c r="W32" s="50"/>
      <c r="X32" s="50"/>
      <c r="Y32" s="50"/>
      <c r="Z32" s="50"/>
      <c r="AA32" s="50"/>
      <c r="AB32" s="50"/>
      <c r="AC32" s="50"/>
      <c r="AD32" s="50"/>
      <c r="AE32" s="50"/>
    </row>
    <row r="33" spans="1:31" s="34" customFormat="1" ht="24.95" customHeight="1" x14ac:dyDescent="0.15">
      <c r="A33" s="64">
        <v>20</v>
      </c>
      <c r="B33" s="65">
        <f t="shared" si="1"/>
        <v>0</v>
      </c>
      <c r="C33" s="65" t="str">
        <f>IF(E33="","",VLOOKUP(B33,'２･階級番号(4月~9月）'!$A:$B,2,0))</f>
        <v/>
      </c>
      <c r="D33" s="53"/>
      <c r="E33" s="54"/>
      <c r="F33" s="54"/>
      <c r="G33" s="55"/>
      <c r="H33" s="55"/>
      <c r="I33" s="55"/>
      <c r="J33" s="54"/>
      <c r="K33" s="56"/>
      <c r="L33" s="71"/>
      <c r="M33" s="57"/>
      <c r="N33" s="66" t="str">
        <f>IF(K33="","",LOOKUP(IF(K33-DATEVALUE(YEAR(K33)&amp;"/"&amp;"4/2")&lt;0,IF(MONTH($L$1)&lt;4,YEAR($L$1)-YEAR(K33),YEAR($L$1)-YEAR(K33)+1),IF(MONTH($L$1)&lt;4,YEAR($L$1)-YEAR(K33)-1,YEAR($L$1)-YEAR(K33))),学年設定用!$A:$A,学年設定用!$B:$B))</f>
        <v/>
      </c>
      <c r="O33" s="67" t="str">
        <f t="shared" si="0"/>
        <v/>
      </c>
      <c r="P33" s="33" t="e">
        <f>VLOOKUP(E33,学年設定用!$D:$L,3,FALSE)</f>
        <v>#N/A</v>
      </c>
      <c r="Q33" s="34" t="e">
        <f>VLOOKUP(E33,学年設定用!$D:$L,4,FALSE)</f>
        <v>#N/A</v>
      </c>
      <c r="R33" s="34" t="e">
        <f>VLOOKUP(E33,学年設定用!$D:$L,5,FALSE)</f>
        <v>#N/A</v>
      </c>
      <c r="S33" s="50" t="e">
        <f>VLOOKUP(E33,学年設定用!$D:$L,6,FALSE)</f>
        <v>#N/A</v>
      </c>
      <c r="T33" s="50" t="e">
        <f>VLOOKUP(E33,学年設定用!$D:$L,7,FALSE)</f>
        <v>#N/A</v>
      </c>
      <c r="U33" s="50" t="e">
        <f>VLOOKUP(E33,学年設定用!D:L,8,FALSE)</f>
        <v>#N/A</v>
      </c>
      <c r="V33" s="50" t="e">
        <f>VLOOKUP(E33,学年設定用!$D:$L,9,FALSE)</f>
        <v>#N/A</v>
      </c>
      <c r="W33" s="50"/>
      <c r="X33" s="50"/>
      <c r="Y33" s="50"/>
      <c r="Z33" s="50"/>
      <c r="AA33" s="50"/>
      <c r="AB33" s="50"/>
      <c r="AC33" s="50"/>
      <c r="AD33" s="50"/>
      <c r="AE33" s="50"/>
    </row>
    <row r="34" spans="1:31" s="34" customFormat="1" ht="24.95" customHeight="1" x14ac:dyDescent="0.15">
      <c r="A34" s="64">
        <v>21</v>
      </c>
      <c r="B34" s="65">
        <f t="shared" si="1"/>
        <v>0</v>
      </c>
      <c r="C34" s="65" t="str">
        <f>IF(E34="","",VLOOKUP(B34,'２･階級番号(4月~9月）'!$A:$B,2,0))</f>
        <v/>
      </c>
      <c r="D34" s="53"/>
      <c r="E34" s="54"/>
      <c r="F34" s="54"/>
      <c r="G34" s="55"/>
      <c r="H34" s="55"/>
      <c r="I34" s="55"/>
      <c r="J34" s="54"/>
      <c r="K34" s="56"/>
      <c r="L34" s="71"/>
      <c r="M34" s="57"/>
      <c r="N34" s="66" t="str">
        <f>IF(K34="","",LOOKUP(IF(K34-DATEVALUE(YEAR(K34)&amp;"/"&amp;"4/2")&lt;0,IF(MONTH($L$1)&lt;4,YEAR($L$1)-YEAR(K34),YEAR($L$1)-YEAR(K34)+1),IF(MONTH($L$1)&lt;4,YEAR($L$1)-YEAR(K34)-1,YEAR($L$1)-YEAR(K34))),学年設定用!$A:$A,学年設定用!$B:$B))</f>
        <v/>
      </c>
      <c r="O34" s="67" t="str">
        <f t="shared" si="0"/>
        <v/>
      </c>
      <c r="P34" s="33" t="e">
        <f>VLOOKUP(E34,学年設定用!$D:$L,3,FALSE)</f>
        <v>#N/A</v>
      </c>
      <c r="Q34" s="34" t="e">
        <f>VLOOKUP(E34,学年設定用!$D:$L,4,FALSE)</f>
        <v>#N/A</v>
      </c>
      <c r="R34" s="34" t="e">
        <f>VLOOKUP(E34,学年設定用!$D:$L,5,FALSE)</f>
        <v>#N/A</v>
      </c>
      <c r="S34" s="50" t="e">
        <f>VLOOKUP(E34,学年設定用!$D:$L,6,FALSE)</f>
        <v>#N/A</v>
      </c>
      <c r="T34" s="50" t="e">
        <f>VLOOKUP(E34,学年設定用!$D:$L,7,FALSE)</f>
        <v>#N/A</v>
      </c>
      <c r="U34" s="50" t="e">
        <f>VLOOKUP(E34,学年設定用!D:L,8,FALSE)</f>
        <v>#N/A</v>
      </c>
      <c r="V34" s="50" t="e">
        <f>VLOOKUP(E34,学年設定用!$D:$L,9,FALSE)</f>
        <v>#N/A</v>
      </c>
      <c r="W34" s="50"/>
      <c r="X34" s="50"/>
      <c r="Y34" s="50"/>
      <c r="Z34" s="50"/>
      <c r="AA34" s="50"/>
      <c r="AB34" s="50"/>
      <c r="AC34" s="50"/>
      <c r="AD34" s="50"/>
      <c r="AE34" s="50"/>
    </row>
    <row r="35" spans="1:31" s="34" customFormat="1" ht="24.95" customHeight="1" x14ac:dyDescent="0.15">
      <c r="A35" s="64">
        <v>22</v>
      </c>
      <c r="B35" s="65">
        <f t="shared" si="1"/>
        <v>0</v>
      </c>
      <c r="C35" s="65" t="str">
        <f>IF(E35="","",VLOOKUP(B35,'２･階級番号(4月~9月）'!$A:$B,2,0))</f>
        <v/>
      </c>
      <c r="D35" s="53"/>
      <c r="E35" s="54"/>
      <c r="F35" s="54"/>
      <c r="G35" s="55"/>
      <c r="H35" s="55"/>
      <c r="I35" s="55"/>
      <c r="J35" s="54"/>
      <c r="K35" s="56"/>
      <c r="L35" s="71"/>
      <c r="M35" s="57"/>
      <c r="N35" s="66" t="str">
        <f>IF(K35="","",LOOKUP(IF(K35-DATEVALUE(YEAR(K35)&amp;"/"&amp;"4/2")&lt;0,IF(MONTH($L$1)&lt;4,YEAR($L$1)-YEAR(K35),YEAR($L$1)-YEAR(K35)+1),IF(MONTH($L$1)&lt;4,YEAR($L$1)-YEAR(K35)-1,YEAR($L$1)-YEAR(K35))),学年設定用!$A:$A,学年設定用!$B:$B))</f>
        <v/>
      </c>
      <c r="O35" s="67" t="str">
        <f t="shared" si="0"/>
        <v/>
      </c>
      <c r="P35" s="33" t="e">
        <f>VLOOKUP(E35,学年設定用!$D:$L,3,FALSE)</f>
        <v>#N/A</v>
      </c>
      <c r="Q35" s="34" t="e">
        <f>VLOOKUP(E35,学年設定用!$D:$L,4,FALSE)</f>
        <v>#N/A</v>
      </c>
      <c r="R35" s="34" t="e">
        <f>VLOOKUP(E35,学年設定用!$D:$L,5,FALSE)</f>
        <v>#N/A</v>
      </c>
      <c r="S35" s="50" t="e">
        <f>VLOOKUP(E35,学年設定用!$D:$L,6,FALSE)</f>
        <v>#N/A</v>
      </c>
      <c r="T35" s="50" t="e">
        <f>VLOOKUP(E35,学年設定用!$D:$L,7,FALSE)</f>
        <v>#N/A</v>
      </c>
      <c r="U35" s="50" t="e">
        <f>VLOOKUP(E35,学年設定用!D:L,8,FALSE)</f>
        <v>#N/A</v>
      </c>
      <c r="V35" s="50" t="e">
        <f>VLOOKUP(E35,学年設定用!$D:$L,9,FALSE)</f>
        <v>#N/A</v>
      </c>
      <c r="W35" s="50"/>
      <c r="X35" s="50"/>
      <c r="Y35" s="50"/>
      <c r="Z35" s="50"/>
      <c r="AA35" s="50"/>
      <c r="AB35" s="50"/>
      <c r="AC35" s="50"/>
      <c r="AD35" s="50"/>
      <c r="AE35" s="50"/>
    </row>
    <row r="36" spans="1:31" s="34" customFormat="1" ht="24.95" customHeight="1" x14ac:dyDescent="0.15">
      <c r="A36" s="64">
        <v>23</v>
      </c>
      <c r="B36" s="65">
        <f t="shared" si="1"/>
        <v>0</v>
      </c>
      <c r="C36" s="65" t="str">
        <f>IF(E36="","",VLOOKUP(B36,'２･階級番号(4月~9月）'!$A:$B,2,0))</f>
        <v/>
      </c>
      <c r="D36" s="53"/>
      <c r="E36" s="54"/>
      <c r="F36" s="54"/>
      <c r="G36" s="55"/>
      <c r="H36" s="55"/>
      <c r="I36" s="55"/>
      <c r="J36" s="54"/>
      <c r="K36" s="56"/>
      <c r="L36" s="71"/>
      <c r="M36" s="57"/>
      <c r="N36" s="66" t="str">
        <f>IF(K36="","",LOOKUP(IF(K36-DATEVALUE(YEAR(K36)&amp;"/"&amp;"4/2")&lt;0,IF(MONTH($L$1)&lt;4,YEAR($L$1)-YEAR(K36),YEAR($L$1)-YEAR(K36)+1),IF(MONTH($L$1)&lt;4,YEAR($L$1)-YEAR(K36)-1,YEAR($L$1)-YEAR(K36))),学年設定用!$A:$A,学年設定用!$B:$B))</f>
        <v/>
      </c>
      <c r="O36" s="67" t="str">
        <f t="shared" si="0"/>
        <v/>
      </c>
      <c r="P36" s="33" t="e">
        <f>VLOOKUP(E36,学年設定用!$D:$L,3,FALSE)</f>
        <v>#N/A</v>
      </c>
      <c r="Q36" s="34" t="e">
        <f>VLOOKUP(E36,学年設定用!$D:$L,4,FALSE)</f>
        <v>#N/A</v>
      </c>
      <c r="R36" s="34" t="e">
        <f>VLOOKUP(E36,学年設定用!$D:$L,5,FALSE)</f>
        <v>#N/A</v>
      </c>
      <c r="S36" s="50" t="e">
        <f>VLOOKUP(E36,学年設定用!$D:$L,6,FALSE)</f>
        <v>#N/A</v>
      </c>
      <c r="T36" s="50" t="e">
        <f>VLOOKUP(E36,学年設定用!$D:$L,7,FALSE)</f>
        <v>#N/A</v>
      </c>
      <c r="U36" s="50" t="e">
        <f>VLOOKUP(E36,学年設定用!D:L,8,FALSE)</f>
        <v>#N/A</v>
      </c>
      <c r="V36" s="50" t="e">
        <f>VLOOKUP(E36,学年設定用!$D:$L,9,FALSE)</f>
        <v>#N/A</v>
      </c>
      <c r="W36" s="50"/>
      <c r="X36" s="50"/>
      <c r="Y36" s="50"/>
      <c r="Z36" s="50"/>
      <c r="AA36" s="50"/>
      <c r="AB36" s="50"/>
      <c r="AC36" s="50"/>
      <c r="AD36" s="50"/>
      <c r="AE36" s="50"/>
    </row>
    <row r="37" spans="1:31" s="34" customFormat="1" ht="24.95" customHeight="1" x14ac:dyDescent="0.15">
      <c r="A37" s="64">
        <v>24</v>
      </c>
      <c r="B37" s="65">
        <f t="shared" si="1"/>
        <v>0</v>
      </c>
      <c r="C37" s="65" t="str">
        <f>IF(E37="","",VLOOKUP(B37,'２･階級番号(4月~9月）'!$A:$B,2,0))</f>
        <v/>
      </c>
      <c r="D37" s="53"/>
      <c r="E37" s="54"/>
      <c r="F37" s="54"/>
      <c r="G37" s="55"/>
      <c r="H37" s="55"/>
      <c r="I37" s="55"/>
      <c r="J37" s="54"/>
      <c r="K37" s="56"/>
      <c r="L37" s="71"/>
      <c r="M37" s="57"/>
      <c r="N37" s="66" t="str">
        <f>IF(K37="","",LOOKUP(IF(K37-DATEVALUE(YEAR(K37)&amp;"/"&amp;"4/2")&lt;0,IF(MONTH($L$1)&lt;4,YEAR($L$1)-YEAR(K37),YEAR($L$1)-YEAR(K37)+1),IF(MONTH($L$1)&lt;4,YEAR($L$1)-YEAR(K37)-1,YEAR($L$1)-YEAR(K37))),学年設定用!$A:$A,学年設定用!$B:$B))</f>
        <v/>
      </c>
      <c r="O37" s="67" t="str">
        <f t="shared" si="0"/>
        <v/>
      </c>
      <c r="P37" s="33" t="e">
        <f>VLOOKUP(E37,学年設定用!$D:$L,3,FALSE)</f>
        <v>#N/A</v>
      </c>
      <c r="Q37" s="34" t="e">
        <f>VLOOKUP(E37,学年設定用!$D:$L,4,FALSE)</f>
        <v>#N/A</v>
      </c>
      <c r="R37" s="34" t="e">
        <f>VLOOKUP(E37,学年設定用!$D:$L,5,FALSE)</f>
        <v>#N/A</v>
      </c>
      <c r="S37" s="50" t="e">
        <f>VLOOKUP(E37,学年設定用!$D:$L,6,FALSE)</f>
        <v>#N/A</v>
      </c>
      <c r="T37" s="50" t="e">
        <f>VLOOKUP(E37,学年設定用!$D:$L,7,FALSE)</f>
        <v>#N/A</v>
      </c>
      <c r="U37" s="50" t="e">
        <f>VLOOKUP(E37,学年設定用!D:L,8,FALSE)</f>
        <v>#N/A</v>
      </c>
      <c r="V37" s="50" t="e">
        <f>VLOOKUP(E37,学年設定用!$D:$L,9,FALSE)</f>
        <v>#N/A</v>
      </c>
      <c r="W37" s="50"/>
      <c r="X37" s="50"/>
      <c r="Y37" s="50"/>
      <c r="Z37" s="50"/>
      <c r="AA37" s="50"/>
      <c r="AB37" s="50"/>
      <c r="AC37" s="50"/>
      <c r="AD37" s="50"/>
      <c r="AE37" s="50"/>
    </row>
    <row r="38" spans="1:31" s="34" customFormat="1" ht="24.95" customHeight="1" x14ac:dyDescent="0.15">
      <c r="A38" s="64">
        <v>25</v>
      </c>
      <c r="B38" s="65">
        <f t="shared" si="1"/>
        <v>0</v>
      </c>
      <c r="C38" s="65" t="str">
        <f>IF(E38="","",VLOOKUP(B38,'２･階級番号(4月~9月）'!$A:$B,2,0))</f>
        <v/>
      </c>
      <c r="D38" s="53"/>
      <c r="E38" s="54"/>
      <c r="F38" s="54"/>
      <c r="G38" s="55"/>
      <c r="H38" s="55"/>
      <c r="I38" s="55"/>
      <c r="J38" s="54"/>
      <c r="K38" s="56"/>
      <c r="L38" s="71"/>
      <c r="M38" s="57"/>
      <c r="N38" s="66" t="str">
        <f>IF(K38="","",LOOKUP(IF(K38-DATEVALUE(YEAR(K38)&amp;"/"&amp;"4/2")&lt;0,IF(MONTH($L$1)&lt;4,YEAR($L$1)-YEAR(K38),YEAR($L$1)-YEAR(K38)+1),IF(MONTH($L$1)&lt;4,YEAR($L$1)-YEAR(K38)-1,YEAR($L$1)-YEAR(K38))),学年設定用!$A:$A,学年設定用!$B:$B))</f>
        <v/>
      </c>
      <c r="O38" s="67" t="str">
        <f t="shared" si="0"/>
        <v/>
      </c>
      <c r="P38" s="33" t="e">
        <f>VLOOKUP(E38,学年設定用!$D:$L,3,FALSE)</f>
        <v>#N/A</v>
      </c>
      <c r="Q38" s="34" t="e">
        <f>VLOOKUP(E38,学年設定用!$D:$L,4,FALSE)</f>
        <v>#N/A</v>
      </c>
      <c r="R38" s="34" t="e">
        <f>VLOOKUP(E38,学年設定用!$D:$L,5,FALSE)</f>
        <v>#N/A</v>
      </c>
      <c r="S38" s="50" t="e">
        <f>VLOOKUP(E38,学年設定用!$D:$L,6,FALSE)</f>
        <v>#N/A</v>
      </c>
      <c r="T38" s="50" t="e">
        <f>VLOOKUP(E38,学年設定用!$D:$L,7,FALSE)</f>
        <v>#N/A</v>
      </c>
      <c r="U38" s="50" t="e">
        <f>VLOOKUP(E38,学年設定用!D:L,8,FALSE)</f>
        <v>#N/A</v>
      </c>
      <c r="V38" s="50" t="e">
        <f>VLOOKUP(E38,学年設定用!$D:$L,9,FALSE)</f>
        <v>#N/A</v>
      </c>
      <c r="W38" s="50"/>
      <c r="X38" s="50"/>
      <c r="Y38" s="50"/>
      <c r="Z38" s="50"/>
      <c r="AA38" s="50"/>
      <c r="AB38" s="50"/>
      <c r="AC38" s="50"/>
      <c r="AD38" s="50"/>
      <c r="AE38" s="50"/>
    </row>
    <row r="39" spans="1:31" s="34" customFormat="1" ht="24.95" customHeight="1" x14ac:dyDescent="0.15">
      <c r="A39" s="64">
        <v>26</v>
      </c>
      <c r="B39" s="65">
        <f t="shared" si="1"/>
        <v>0</v>
      </c>
      <c r="C39" s="65" t="str">
        <f>IF(E39="","",VLOOKUP(B39,'２･階級番号(4月~9月）'!$A:$B,2,0))</f>
        <v/>
      </c>
      <c r="D39" s="53"/>
      <c r="E39" s="54"/>
      <c r="F39" s="54"/>
      <c r="G39" s="55"/>
      <c r="H39" s="55"/>
      <c r="I39" s="55"/>
      <c r="J39" s="54"/>
      <c r="K39" s="56"/>
      <c r="L39" s="71"/>
      <c r="M39" s="57"/>
      <c r="N39" s="66" t="str">
        <f>IF(K39="","",LOOKUP(IF(K39-DATEVALUE(YEAR(K39)&amp;"/"&amp;"4/2")&lt;0,IF(MONTH($L$1)&lt;4,YEAR($L$1)-YEAR(K39),YEAR($L$1)-YEAR(K39)+1),IF(MONTH($L$1)&lt;4,YEAR($L$1)-YEAR(K39)-1,YEAR($L$1)-YEAR(K39))),学年設定用!$A:$A,学年設定用!$B:$B))</f>
        <v/>
      </c>
      <c r="O39" s="67" t="str">
        <f t="shared" si="0"/>
        <v/>
      </c>
      <c r="P39" s="33" t="e">
        <f>VLOOKUP(E39,学年設定用!$D:$L,3,FALSE)</f>
        <v>#N/A</v>
      </c>
      <c r="Q39" s="34" t="e">
        <f>VLOOKUP(E39,学年設定用!$D:$L,4,FALSE)</f>
        <v>#N/A</v>
      </c>
      <c r="R39" s="34" t="e">
        <f>VLOOKUP(E39,学年設定用!$D:$L,5,FALSE)</f>
        <v>#N/A</v>
      </c>
      <c r="S39" s="50" t="e">
        <f>VLOOKUP(E39,学年設定用!$D:$L,6,FALSE)</f>
        <v>#N/A</v>
      </c>
      <c r="T39" s="50" t="e">
        <f>VLOOKUP(E39,学年設定用!$D:$L,7,FALSE)</f>
        <v>#N/A</v>
      </c>
      <c r="U39" s="50" t="e">
        <f>VLOOKUP(E39,学年設定用!D:L,8,FALSE)</f>
        <v>#N/A</v>
      </c>
      <c r="V39" s="50" t="e">
        <f>VLOOKUP(E39,学年設定用!$D:$L,9,FALSE)</f>
        <v>#N/A</v>
      </c>
      <c r="W39" s="50"/>
      <c r="X39" s="50"/>
      <c r="Y39" s="50"/>
      <c r="Z39" s="50"/>
      <c r="AA39" s="50"/>
      <c r="AB39" s="50"/>
      <c r="AC39" s="50"/>
      <c r="AD39" s="50"/>
      <c r="AE39" s="50"/>
    </row>
    <row r="40" spans="1:31" s="34" customFormat="1" ht="24.95" customHeight="1" x14ac:dyDescent="0.15">
      <c r="A40" s="64">
        <v>27</v>
      </c>
      <c r="B40" s="65">
        <f t="shared" si="1"/>
        <v>0</v>
      </c>
      <c r="C40" s="65" t="str">
        <f>IF(E40="","",VLOOKUP(B40,'２･階級番号(4月~9月）'!$A:$B,2,0))</f>
        <v/>
      </c>
      <c r="D40" s="53"/>
      <c r="E40" s="54"/>
      <c r="F40" s="54"/>
      <c r="G40" s="55"/>
      <c r="H40" s="55"/>
      <c r="I40" s="55"/>
      <c r="J40" s="54"/>
      <c r="K40" s="56"/>
      <c r="L40" s="71"/>
      <c r="M40" s="57"/>
      <c r="N40" s="66" t="str">
        <f>IF(K40="","",LOOKUP(IF(K40-DATEVALUE(YEAR(K40)&amp;"/"&amp;"4/2")&lt;0,IF(MONTH($L$1)&lt;4,YEAR($L$1)-YEAR(K40),YEAR($L$1)-YEAR(K40)+1),IF(MONTH($L$1)&lt;4,YEAR($L$1)-YEAR(K40)-1,YEAR($L$1)-YEAR(K40))),学年設定用!$A:$A,学年設定用!$B:$B))</f>
        <v/>
      </c>
      <c r="O40" s="67" t="str">
        <f t="shared" si="0"/>
        <v/>
      </c>
      <c r="P40" s="33" t="e">
        <f>VLOOKUP(E40,学年設定用!$D:$L,3,FALSE)</f>
        <v>#N/A</v>
      </c>
      <c r="Q40" s="34" t="e">
        <f>VLOOKUP(E40,学年設定用!$D:$L,4,FALSE)</f>
        <v>#N/A</v>
      </c>
      <c r="R40" s="34" t="e">
        <f>VLOOKUP(E40,学年設定用!$D:$L,5,FALSE)</f>
        <v>#N/A</v>
      </c>
      <c r="S40" s="50" t="e">
        <f>VLOOKUP(E40,学年設定用!$D:$L,6,FALSE)</f>
        <v>#N/A</v>
      </c>
      <c r="T40" s="50" t="e">
        <f>VLOOKUP(E40,学年設定用!$D:$L,7,FALSE)</f>
        <v>#N/A</v>
      </c>
      <c r="U40" s="50" t="e">
        <f>VLOOKUP(E40,学年設定用!D:L,8,FALSE)</f>
        <v>#N/A</v>
      </c>
      <c r="V40" s="50" t="e">
        <f>VLOOKUP(E40,学年設定用!$D:$L,9,FALSE)</f>
        <v>#N/A</v>
      </c>
      <c r="W40" s="50"/>
      <c r="X40" s="50"/>
      <c r="Y40" s="50"/>
      <c r="Z40" s="50"/>
      <c r="AA40" s="50"/>
      <c r="AB40" s="50"/>
      <c r="AC40" s="50"/>
      <c r="AD40" s="50"/>
      <c r="AE40" s="50"/>
    </row>
    <row r="41" spans="1:31" s="34" customFormat="1" ht="24.95" customHeight="1" x14ac:dyDescent="0.15">
      <c r="A41" s="64">
        <v>28</v>
      </c>
      <c r="B41" s="65">
        <f t="shared" si="1"/>
        <v>0</v>
      </c>
      <c r="C41" s="65" t="str">
        <f>IF(E41="","",VLOOKUP(B41,'２･階級番号(4月~9月）'!$A:$B,2,0))</f>
        <v/>
      </c>
      <c r="D41" s="53"/>
      <c r="E41" s="54"/>
      <c r="F41" s="54"/>
      <c r="G41" s="55"/>
      <c r="H41" s="55"/>
      <c r="I41" s="55"/>
      <c r="J41" s="54"/>
      <c r="K41" s="56"/>
      <c r="L41" s="71"/>
      <c r="M41" s="57"/>
      <c r="N41" s="66" t="str">
        <f>IF(K41="","",LOOKUP(IF(K41-DATEVALUE(YEAR(K41)&amp;"/"&amp;"4/2")&lt;0,IF(MONTH($L$1)&lt;4,YEAR($L$1)-YEAR(K41),YEAR($L$1)-YEAR(K41)+1),IF(MONTH($L$1)&lt;4,YEAR($L$1)-YEAR(K41)-1,YEAR($L$1)-YEAR(K41))),学年設定用!$A:$A,学年設定用!$B:$B))</f>
        <v/>
      </c>
      <c r="O41" s="67" t="str">
        <f t="shared" si="0"/>
        <v/>
      </c>
      <c r="P41" s="33" t="e">
        <f>VLOOKUP(E41,学年設定用!$D:$L,3,FALSE)</f>
        <v>#N/A</v>
      </c>
      <c r="Q41" s="34" t="e">
        <f>VLOOKUP(E41,学年設定用!$D:$L,4,FALSE)</f>
        <v>#N/A</v>
      </c>
      <c r="R41" s="34" t="e">
        <f>VLOOKUP(E41,学年設定用!$D:$L,5,FALSE)</f>
        <v>#N/A</v>
      </c>
      <c r="S41" s="50" t="e">
        <f>VLOOKUP(E41,学年設定用!$D:$L,6,FALSE)</f>
        <v>#N/A</v>
      </c>
      <c r="T41" s="50" t="e">
        <f>VLOOKUP(E41,学年設定用!$D:$L,7,FALSE)</f>
        <v>#N/A</v>
      </c>
      <c r="U41" s="50" t="e">
        <f>VLOOKUP(E41,学年設定用!D:L,8,FALSE)</f>
        <v>#N/A</v>
      </c>
      <c r="V41" s="50" t="e">
        <f>VLOOKUP(E41,学年設定用!$D:$L,9,FALSE)</f>
        <v>#N/A</v>
      </c>
      <c r="W41" s="50"/>
      <c r="X41" s="50"/>
      <c r="Y41" s="50"/>
      <c r="Z41" s="50"/>
      <c r="AA41" s="50"/>
      <c r="AB41" s="50"/>
      <c r="AC41" s="50"/>
      <c r="AD41" s="50"/>
      <c r="AE41" s="50"/>
    </row>
    <row r="42" spans="1:31" s="34" customFormat="1" ht="24.95" customHeight="1" x14ac:dyDescent="0.15">
      <c r="A42" s="64">
        <v>29</v>
      </c>
      <c r="B42" s="65">
        <f t="shared" si="1"/>
        <v>0</v>
      </c>
      <c r="C42" s="65" t="str">
        <f>IF(E42="","",VLOOKUP(B42,'２･階級番号(4月~9月）'!$A:$B,2,0))</f>
        <v/>
      </c>
      <c r="D42" s="53"/>
      <c r="E42" s="54"/>
      <c r="F42" s="54"/>
      <c r="G42" s="55"/>
      <c r="H42" s="55"/>
      <c r="I42" s="55"/>
      <c r="J42" s="54"/>
      <c r="K42" s="56"/>
      <c r="L42" s="71"/>
      <c r="M42" s="57"/>
      <c r="N42" s="66" t="str">
        <f>IF(K42="","",LOOKUP(IF(K42-DATEVALUE(YEAR(K42)&amp;"/"&amp;"4/2")&lt;0,IF(MONTH($L$1)&lt;4,YEAR($L$1)-YEAR(K42),YEAR($L$1)-YEAR(K42)+1),IF(MONTH($L$1)&lt;4,YEAR($L$1)-YEAR(K42)-1,YEAR($L$1)-YEAR(K42))),学年設定用!$A:$A,学年設定用!$B:$B))</f>
        <v/>
      </c>
      <c r="O42" s="67" t="str">
        <f t="shared" si="0"/>
        <v/>
      </c>
      <c r="P42" s="33" t="e">
        <f>VLOOKUP(E42,学年設定用!$D:$L,3,FALSE)</f>
        <v>#N/A</v>
      </c>
      <c r="Q42" s="34" t="e">
        <f>VLOOKUP(E42,学年設定用!$D:$L,4,FALSE)</f>
        <v>#N/A</v>
      </c>
      <c r="R42" s="34" t="e">
        <f>VLOOKUP(E42,学年設定用!$D:$L,5,FALSE)</f>
        <v>#N/A</v>
      </c>
      <c r="S42" s="50" t="e">
        <f>VLOOKUP(E42,学年設定用!$D:$L,6,FALSE)</f>
        <v>#N/A</v>
      </c>
      <c r="T42" s="50" t="e">
        <f>VLOOKUP(E42,学年設定用!$D:$L,7,FALSE)</f>
        <v>#N/A</v>
      </c>
      <c r="U42" s="50" t="e">
        <f>VLOOKUP(E42,学年設定用!D:L,8,FALSE)</f>
        <v>#N/A</v>
      </c>
      <c r="V42" s="50" t="e">
        <f>VLOOKUP(E42,学年設定用!$D:$L,9,FALSE)</f>
        <v>#N/A</v>
      </c>
      <c r="W42" s="50"/>
      <c r="X42" s="50"/>
      <c r="Y42" s="50"/>
      <c r="Z42" s="50"/>
      <c r="AA42" s="50"/>
      <c r="AB42" s="50"/>
      <c r="AC42" s="50"/>
      <c r="AD42" s="50"/>
      <c r="AE42" s="50"/>
    </row>
    <row r="43" spans="1:31" s="34" customFormat="1" ht="24.95" customHeight="1" x14ac:dyDescent="0.15">
      <c r="A43" s="64">
        <v>30</v>
      </c>
      <c r="B43" s="65">
        <f t="shared" si="1"/>
        <v>0</v>
      </c>
      <c r="C43" s="65" t="str">
        <f>IF(E43="","",VLOOKUP(B43,'２･階級番号(4月~9月）'!$A:$B,2,0))</f>
        <v/>
      </c>
      <c r="D43" s="53"/>
      <c r="E43" s="54"/>
      <c r="F43" s="54"/>
      <c r="G43" s="55"/>
      <c r="H43" s="55"/>
      <c r="I43" s="55"/>
      <c r="J43" s="54"/>
      <c r="K43" s="56"/>
      <c r="L43" s="71"/>
      <c r="M43" s="57"/>
      <c r="N43" s="66" t="str">
        <f>IF(K43="","",LOOKUP(IF(K43-DATEVALUE(YEAR(K43)&amp;"/"&amp;"4/2")&lt;0,IF(MONTH($L$1)&lt;4,YEAR($L$1)-YEAR(K43),YEAR($L$1)-YEAR(K43)+1),IF(MONTH($L$1)&lt;4,YEAR($L$1)-YEAR(K43)-1,YEAR($L$1)-YEAR(K43))),学年設定用!$A:$A,学年設定用!$B:$B))</f>
        <v/>
      </c>
      <c r="O43" s="67" t="str">
        <f t="shared" si="0"/>
        <v/>
      </c>
      <c r="P43" s="33" t="e">
        <f>VLOOKUP(E43,学年設定用!$D:$L,3,FALSE)</f>
        <v>#N/A</v>
      </c>
      <c r="Q43" s="34" t="e">
        <f>VLOOKUP(E43,学年設定用!$D:$L,4,FALSE)</f>
        <v>#N/A</v>
      </c>
      <c r="R43" s="34" t="e">
        <f>VLOOKUP(E43,学年設定用!$D:$L,5,FALSE)</f>
        <v>#N/A</v>
      </c>
      <c r="S43" s="50" t="e">
        <f>VLOOKUP(E43,学年設定用!$D:$L,6,FALSE)</f>
        <v>#N/A</v>
      </c>
      <c r="T43" s="50" t="e">
        <f>VLOOKUP(E43,学年設定用!$D:$L,7,FALSE)</f>
        <v>#N/A</v>
      </c>
      <c r="U43" s="50" t="e">
        <f>VLOOKUP(E43,学年設定用!D:L,8,FALSE)</f>
        <v>#N/A</v>
      </c>
      <c r="V43" s="50" t="e">
        <f>VLOOKUP(E43,学年設定用!$D:$L,9,FALSE)</f>
        <v>#N/A</v>
      </c>
      <c r="W43" s="50"/>
      <c r="X43" s="50"/>
      <c r="Y43" s="50"/>
      <c r="Z43" s="50"/>
      <c r="AA43" s="50"/>
      <c r="AB43" s="50"/>
      <c r="AC43" s="50"/>
      <c r="AD43" s="50"/>
      <c r="AE43" s="50"/>
    </row>
    <row r="44" spans="1:31" s="34" customFormat="1" ht="24.95" customHeight="1" x14ac:dyDescent="0.15">
      <c r="A44" s="64">
        <v>31</v>
      </c>
      <c r="B44" s="65">
        <f t="shared" si="1"/>
        <v>0</v>
      </c>
      <c r="C44" s="65" t="str">
        <f>IF(E44="","",VLOOKUP(B44,'２･階級番号(4月~9月）'!$A:$B,2,0))</f>
        <v/>
      </c>
      <c r="D44" s="53"/>
      <c r="E44" s="54"/>
      <c r="F44" s="54"/>
      <c r="G44" s="55"/>
      <c r="H44" s="55"/>
      <c r="I44" s="55"/>
      <c r="J44" s="54"/>
      <c r="K44" s="56"/>
      <c r="L44" s="71"/>
      <c r="M44" s="57"/>
      <c r="N44" s="66" t="str">
        <f>IF(K44="","",LOOKUP(IF(K44-DATEVALUE(YEAR(K44)&amp;"/"&amp;"4/2")&lt;0,IF(MONTH($L$1)&lt;4,YEAR($L$1)-YEAR(K44),YEAR($L$1)-YEAR(K44)+1),IF(MONTH($L$1)&lt;4,YEAR($L$1)-YEAR(K44)-1,YEAR($L$1)-YEAR(K44))),学年設定用!$A:$A,学年設定用!$B:$B))</f>
        <v/>
      </c>
      <c r="O44" s="67" t="str">
        <f t="shared" si="0"/>
        <v/>
      </c>
      <c r="P44" s="33" t="e">
        <f>VLOOKUP(E44,学年設定用!$D:$L,3,FALSE)</f>
        <v>#N/A</v>
      </c>
      <c r="Q44" s="34" t="e">
        <f>VLOOKUP(E44,学年設定用!$D:$L,4,FALSE)</f>
        <v>#N/A</v>
      </c>
      <c r="R44" s="34" t="e">
        <f>VLOOKUP(E44,学年設定用!$D:$L,5,FALSE)</f>
        <v>#N/A</v>
      </c>
      <c r="S44" s="50" t="e">
        <f>VLOOKUP(E44,学年設定用!$D:$L,6,FALSE)</f>
        <v>#N/A</v>
      </c>
      <c r="T44" s="50" t="e">
        <f>VLOOKUP(E44,学年設定用!$D:$L,7,FALSE)</f>
        <v>#N/A</v>
      </c>
      <c r="U44" s="50" t="e">
        <f>VLOOKUP(E44,学年設定用!D:L,8,FALSE)</f>
        <v>#N/A</v>
      </c>
      <c r="V44" s="50" t="e">
        <f>VLOOKUP(E44,学年設定用!$D:$L,9,FALSE)</f>
        <v>#N/A</v>
      </c>
      <c r="W44" s="50"/>
      <c r="X44" s="50"/>
      <c r="Y44" s="50"/>
      <c r="Z44" s="50"/>
      <c r="AA44" s="50"/>
      <c r="AB44" s="50"/>
      <c r="AC44" s="50"/>
      <c r="AD44" s="50"/>
      <c r="AE44" s="50"/>
    </row>
    <row r="45" spans="1:31" s="34" customFormat="1" ht="24.95" customHeight="1" x14ac:dyDescent="0.15">
      <c r="A45" s="64">
        <v>32</v>
      </c>
      <c r="B45" s="65">
        <f t="shared" si="1"/>
        <v>0</v>
      </c>
      <c r="C45" s="65" t="str">
        <f>IF(E45="","",VLOOKUP(B45,'２･階級番号(4月~9月）'!$A:$B,2,0))</f>
        <v/>
      </c>
      <c r="D45" s="53"/>
      <c r="E45" s="54"/>
      <c r="F45" s="54"/>
      <c r="G45" s="55"/>
      <c r="H45" s="55"/>
      <c r="I45" s="55"/>
      <c r="J45" s="54"/>
      <c r="K45" s="56"/>
      <c r="L45" s="71"/>
      <c r="M45" s="57"/>
      <c r="N45" s="66" t="str">
        <f>IF(K45="","",LOOKUP(IF(K45-DATEVALUE(YEAR(K45)&amp;"/"&amp;"4/2")&lt;0,IF(MONTH($L$1)&lt;4,YEAR($L$1)-YEAR(K45),YEAR($L$1)-YEAR(K45)+1),IF(MONTH($L$1)&lt;4,YEAR($L$1)-YEAR(K45)-1,YEAR($L$1)-YEAR(K45))),学年設定用!$A:$A,学年設定用!$B:$B))</f>
        <v/>
      </c>
      <c r="O45" s="67" t="str">
        <f t="shared" si="0"/>
        <v/>
      </c>
      <c r="P45" s="33" t="e">
        <f>VLOOKUP(E45,学年設定用!$D:$L,3,FALSE)</f>
        <v>#N/A</v>
      </c>
      <c r="Q45" s="34" t="e">
        <f>VLOOKUP(E45,学年設定用!$D:$L,4,FALSE)</f>
        <v>#N/A</v>
      </c>
      <c r="R45" s="34" t="e">
        <f>VLOOKUP(E45,学年設定用!$D:$L,5,FALSE)</f>
        <v>#N/A</v>
      </c>
      <c r="S45" s="50" t="e">
        <f>VLOOKUP(E45,学年設定用!$D:$L,6,FALSE)</f>
        <v>#N/A</v>
      </c>
      <c r="T45" s="50" t="e">
        <f>VLOOKUP(E45,学年設定用!$D:$L,7,FALSE)</f>
        <v>#N/A</v>
      </c>
      <c r="U45" s="50" t="e">
        <f>VLOOKUP(E45,学年設定用!D:L,8,FALSE)</f>
        <v>#N/A</v>
      </c>
      <c r="V45" s="50" t="e">
        <f>VLOOKUP(E45,学年設定用!$D:$L,9,FALSE)</f>
        <v>#N/A</v>
      </c>
      <c r="W45" s="50"/>
      <c r="X45" s="50"/>
      <c r="Y45" s="50"/>
      <c r="Z45" s="50"/>
      <c r="AA45" s="50"/>
      <c r="AB45" s="50"/>
      <c r="AC45" s="50"/>
      <c r="AD45" s="50"/>
      <c r="AE45" s="50"/>
    </row>
    <row r="46" spans="1:31" s="34" customFormat="1" ht="24.95" customHeight="1" x14ac:dyDescent="0.15">
      <c r="A46" s="64">
        <v>33</v>
      </c>
      <c r="B46" s="65">
        <f t="shared" si="1"/>
        <v>0</v>
      </c>
      <c r="C46" s="65" t="str">
        <f>IF(E46="","",VLOOKUP(B46,'２･階級番号(4月~9月）'!$A:$B,2,0))</f>
        <v/>
      </c>
      <c r="D46" s="53"/>
      <c r="E46" s="54"/>
      <c r="F46" s="54"/>
      <c r="G46" s="55"/>
      <c r="H46" s="55"/>
      <c r="I46" s="55"/>
      <c r="J46" s="54"/>
      <c r="K46" s="56"/>
      <c r="L46" s="71"/>
      <c r="M46" s="57"/>
      <c r="N46" s="66" t="str">
        <f>IF(K46="","",LOOKUP(IF(K46-DATEVALUE(YEAR(K46)&amp;"/"&amp;"4/2")&lt;0,IF(MONTH($L$1)&lt;4,YEAR($L$1)-YEAR(K46),YEAR($L$1)-YEAR(K46)+1),IF(MONTH($L$1)&lt;4,YEAR($L$1)-YEAR(K46)-1,YEAR($L$1)-YEAR(K46))),学年設定用!$A:$A,学年設定用!$B:$B))</f>
        <v/>
      </c>
      <c r="O46" s="67" t="str">
        <f t="shared" si="0"/>
        <v/>
      </c>
      <c r="P46" s="33" t="e">
        <f>VLOOKUP(E46,学年設定用!$D:$L,3,FALSE)</f>
        <v>#N/A</v>
      </c>
      <c r="Q46" s="34" t="e">
        <f>VLOOKUP(E46,学年設定用!$D:$L,4,FALSE)</f>
        <v>#N/A</v>
      </c>
      <c r="R46" s="34" t="e">
        <f>VLOOKUP(E46,学年設定用!$D:$L,5,FALSE)</f>
        <v>#N/A</v>
      </c>
      <c r="S46" s="50" t="e">
        <f>VLOOKUP(E46,学年設定用!$D:$L,6,FALSE)</f>
        <v>#N/A</v>
      </c>
      <c r="T46" s="50" t="e">
        <f>VLOOKUP(E46,学年設定用!$D:$L,7,FALSE)</f>
        <v>#N/A</v>
      </c>
      <c r="U46" s="50" t="e">
        <f>VLOOKUP(E46,学年設定用!D:L,8,FALSE)</f>
        <v>#N/A</v>
      </c>
      <c r="V46" s="50" t="e">
        <f>VLOOKUP(E46,学年設定用!$D:$L,9,FALSE)</f>
        <v>#N/A</v>
      </c>
      <c r="W46" s="50"/>
      <c r="X46" s="50"/>
      <c r="Y46" s="50"/>
      <c r="Z46" s="50"/>
      <c r="AA46" s="50"/>
      <c r="AB46" s="50"/>
      <c r="AC46" s="50"/>
      <c r="AD46" s="50"/>
      <c r="AE46" s="50"/>
    </row>
    <row r="47" spans="1:31" s="34" customFormat="1" ht="24.95" customHeight="1" x14ac:dyDescent="0.15">
      <c r="A47" s="64">
        <v>34</v>
      </c>
      <c r="B47" s="65">
        <f t="shared" si="1"/>
        <v>0</v>
      </c>
      <c r="C47" s="65" t="str">
        <f>IF(E47="","",VLOOKUP(B47,'２･階級番号(4月~9月）'!$A:$B,2,0))</f>
        <v/>
      </c>
      <c r="D47" s="53"/>
      <c r="E47" s="54"/>
      <c r="F47" s="54"/>
      <c r="G47" s="55"/>
      <c r="H47" s="55"/>
      <c r="I47" s="55"/>
      <c r="J47" s="54"/>
      <c r="K47" s="56"/>
      <c r="L47" s="71"/>
      <c r="M47" s="57"/>
      <c r="N47" s="66" t="str">
        <f>IF(K47="","",LOOKUP(IF(K47-DATEVALUE(YEAR(K47)&amp;"/"&amp;"4/2")&lt;0,IF(MONTH($L$1)&lt;4,YEAR($L$1)-YEAR(K47),YEAR($L$1)-YEAR(K47)+1),IF(MONTH($L$1)&lt;4,YEAR($L$1)-YEAR(K47)-1,YEAR($L$1)-YEAR(K47))),学年設定用!$A:$A,学年設定用!$B:$B))</f>
        <v/>
      </c>
      <c r="O47" s="67" t="str">
        <f t="shared" si="0"/>
        <v/>
      </c>
      <c r="P47" s="33" t="e">
        <f>VLOOKUP(E47,学年設定用!$D:$L,3,FALSE)</f>
        <v>#N/A</v>
      </c>
      <c r="Q47" s="34" t="e">
        <f>VLOOKUP(E47,学年設定用!$D:$L,4,FALSE)</f>
        <v>#N/A</v>
      </c>
      <c r="R47" s="34" t="e">
        <f>VLOOKUP(E47,学年設定用!$D:$L,5,FALSE)</f>
        <v>#N/A</v>
      </c>
      <c r="S47" s="50" t="e">
        <f>VLOOKUP(E47,学年設定用!$D:$L,6,FALSE)</f>
        <v>#N/A</v>
      </c>
      <c r="T47" s="50" t="e">
        <f>VLOOKUP(E47,学年設定用!$D:$L,7,FALSE)</f>
        <v>#N/A</v>
      </c>
      <c r="U47" s="50" t="e">
        <f>VLOOKUP(E47,学年設定用!D:L,8,FALSE)</f>
        <v>#N/A</v>
      </c>
      <c r="V47" s="50" t="e">
        <f>VLOOKUP(E47,学年設定用!$D:$L,9,FALSE)</f>
        <v>#N/A</v>
      </c>
      <c r="W47" s="50"/>
      <c r="X47" s="50"/>
      <c r="Y47" s="50"/>
      <c r="Z47" s="50"/>
      <c r="AA47" s="50"/>
      <c r="AB47" s="50"/>
      <c r="AC47" s="50"/>
      <c r="AD47" s="50"/>
      <c r="AE47" s="50"/>
    </row>
    <row r="48" spans="1:31" s="34" customFormat="1" ht="24.95" customHeight="1" x14ac:dyDescent="0.15">
      <c r="A48" s="64">
        <v>35</v>
      </c>
      <c r="B48" s="65">
        <f t="shared" si="1"/>
        <v>0</v>
      </c>
      <c r="C48" s="65" t="str">
        <f>IF(E48="","",VLOOKUP(B48,'２･階級番号(4月~9月）'!$A:$B,2,0))</f>
        <v/>
      </c>
      <c r="D48" s="53"/>
      <c r="E48" s="54"/>
      <c r="F48" s="54"/>
      <c r="G48" s="55"/>
      <c r="H48" s="55"/>
      <c r="I48" s="55"/>
      <c r="J48" s="54"/>
      <c r="K48" s="56"/>
      <c r="L48" s="71"/>
      <c r="M48" s="57"/>
      <c r="N48" s="66" t="str">
        <f>IF(K48="","",LOOKUP(IF(K48-DATEVALUE(YEAR(K48)&amp;"/"&amp;"4/2")&lt;0,IF(MONTH($L$1)&lt;4,YEAR($L$1)-YEAR(K48),YEAR($L$1)-YEAR(K48)+1),IF(MONTH($L$1)&lt;4,YEAR($L$1)-YEAR(K48)-1,YEAR($L$1)-YEAR(K48))),学年設定用!$A:$A,学年設定用!$B:$B))</f>
        <v/>
      </c>
      <c r="O48" s="67" t="str">
        <f t="shared" si="0"/>
        <v/>
      </c>
      <c r="P48" s="33" t="e">
        <f>VLOOKUP(E48,学年設定用!$D:$L,3,FALSE)</f>
        <v>#N/A</v>
      </c>
      <c r="Q48" s="34" t="e">
        <f>VLOOKUP(E48,学年設定用!$D:$L,4,FALSE)</f>
        <v>#N/A</v>
      </c>
      <c r="R48" s="34" t="e">
        <f>VLOOKUP(E48,学年設定用!$D:$L,5,FALSE)</f>
        <v>#N/A</v>
      </c>
      <c r="S48" s="50" t="e">
        <f>VLOOKUP(E48,学年設定用!$D:$L,6,FALSE)</f>
        <v>#N/A</v>
      </c>
      <c r="T48" s="50" t="e">
        <f>VLOOKUP(E48,学年設定用!$D:$L,7,FALSE)</f>
        <v>#N/A</v>
      </c>
      <c r="U48" s="50" t="e">
        <f>VLOOKUP(E48,学年設定用!D:L,8,FALSE)</f>
        <v>#N/A</v>
      </c>
      <c r="V48" s="50" t="e">
        <f>VLOOKUP(E48,学年設定用!$D:$L,9,FALSE)</f>
        <v>#N/A</v>
      </c>
      <c r="W48" s="50"/>
      <c r="X48" s="50"/>
      <c r="Y48" s="50"/>
      <c r="Z48" s="50"/>
      <c r="AA48" s="50"/>
      <c r="AB48" s="50"/>
      <c r="AC48" s="50"/>
      <c r="AD48" s="50"/>
      <c r="AE48" s="50"/>
    </row>
    <row r="49" spans="1:31" s="34" customFormat="1" ht="24.95" customHeight="1" x14ac:dyDescent="0.15">
      <c r="A49" s="64">
        <v>36</v>
      </c>
      <c r="B49" s="65">
        <f t="shared" si="1"/>
        <v>0</v>
      </c>
      <c r="C49" s="65" t="str">
        <f>IF(E49="","",VLOOKUP(B49,'２･階級番号(4月~9月）'!$A:$B,2,0))</f>
        <v/>
      </c>
      <c r="D49" s="53"/>
      <c r="E49" s="54"/>
      <c r="F49" s="54"/>
      <c r="G49" s="55"/>
      <c r="H49" s="55"/>
      <c r="I49" s="55"/>
      <c r="J49" s="54"/>
      <c r="K49" s="56"/>
      <c r="L49" s="71"/>
      <c r="M49" s="57"/>
      <c r="N49" s="66" t="str">
        <f>IF(K49="","",LOOKUP(IF(K49-DATEVALUE(YEAR(K49)&amp;"/"&amp;"4/2")&lt;0,IF(MONTH($L$1)&lt;4,YEAR($L$1)-YEAR(K49),YEAR($L$1)-YEAR(K49)+1),IF(MONTH($L$1)&lt;4,YEAR($L$1)-YEAR(K49)-1,YEAR($L$1)-YEAR(K49))),学年設定用!$A:$A,学年設定用!$B:$B))</f>
        <v/>
      </c>
      <c r="O49" s="67" t="str">
        <f t="shared" si="0"/>
        <v/>
      </c>
      <c r="P49" s="33" t="e">
        <f>VLOOKUP(E49,学年設定用!$D:$L,3,FALSE)</f>
        <v>#N/A</v>
      </c>
      <c r="Q49" s="34" t="e">
        <f>VLOOKUP(E49,学年設定用!$D:$L,4,FALSE)</f>
        <v>#N/A</v>
      </c>
      <c r="R49" s="34" t="e">
        <f>VLOOKUP(E49,学年設定用!$D:$L,5,FALSE)</f>
        <v>#N/A</v>
      </c>
      <c r="S49" s="50" t="e">
        <f>VLOOKUP(E49,学年設定用!$D:$L,6,FALSE)</f>
        <v>#N/A</v>
      </c>
      <c r="T49" s="50" t="e">
        <f>VLOOKUP(E49,学年設定用!$D:$L,7,FALSE)</f>
        <v>#N/A</v>
      </c>
      <c r="U49" s="50" t="e">
        <f>VLOOKUP(E49,学年設定用!D:L,8,FALSE)</f>
        <v>#N/A</v>
      </c>
      <c r="V49" s="50" t="e">
        <f>VLOOKUP(E49,学年設定用!$D:$L,9,FALSE)</f>
        <v>#N/A</v>
      </c>
      <c r="W49" s="50"/>
      <c r="X49" s="50"/>
      <c r="Y49" s="50"/>
      <c r="Z49" s="50"/>
      <c r="AA49" s="50"/>
      <c r="AB49" s="50"/>
      <c r="AC49" s="50"/>
      <c r="AD49" s="50"/>
      <c r="AE49" s="50"/>
    </row>
    <row r="50" spans="1:31" s="34" customFormat="1" ht="24.95" customHeight="1" x14ac:dyDescent="0.15">
      <c r="A50" s="64">
        <v>37</v>
      </c>
      <c r="B50" s="65">
        <f t="shared" si="1"/>
        <v>0</v>
      </c>
      <c r="C50" s="65" t="str">
        <f>IF(E50="","",VLOOKUP(B50,'２･階級番号(4月~9月）'!$A:$B,2,0))</f>
        <v/>
      </c>
      <c r="D50" s="53"/>
      <c r="E50" s="54"/>
      <c r="F50" s="54"/>
      <c r="G50" s="55"/>
      <c r="H50" s="55"/>
      <c r="I50" s="55"/>
      <c r="J50" s="54"/>
      <c r="K50" s="56"/>
      <c r="L50" s="71"/>
      <c r="M50" s="57"/>
      <c r="N50" s="66" t="str">
        <f>IF(K50="","",LOOKUP(IF(K50-DATEVALUE(YEAR(K50)&amp;"/"&amp;"4/2")&lt;0,IF(MONTH($L$1)&lt;4,YEAR($L$1)-YEAR(K50),YEAR($L$1)-YEAR(K50)+1),IF(MONTH($L$1)&lt;4,YEAR($L$1)-YEAR(K50)-1,YEAR($L$1)-YEAR(K50))),学年設定用!$A:$A,学年設定用!$B:$B))</f>
        <v/>
      </c>
      <c r="O50" s="67" t="str">
        <f t="shared" si="0"/>
        <v/>
      </c>
      <c r="P50" s="33" t="e">
        <f>VLOOKUP(E50,学年設定用!$D:$L,3,FALSE)</f>
        <v>#N/A</v>
      </c>
      <c r="Q50" s="34" t="e">
        <f>VLOOKUP(E50,学年設定用!$D:$L,4,FALSE)</f>
        <v>#N/A</v>
      </c>
      <c r="R50" s="34" t="e">
        <f>VLOOKUP(E50,学年設定用!$D:$L,5,FALSE)</f>
        <v>#N/A</v>
      </c>
      <c r="S50" s="50" t="e">
        <f>VLOOKUP(E50,学年設定用!$D:$L,6,FALSE)</f>
        <v>#N/A</v>
      </c>
      <c r="T50" s="50" t="e">
        <f>VLOOKUP(E50,学年設定用!$D:$L,7,FALSE)</f>
        <v>#N/A</v>
      </c>
      <c r="U50" s="50" t="e">
        <f>VLOOKUP(E50,学年設定用!D:L,8,FALSE)</f>
        <v>#N/A</v>
      </c>
      <c r="V50" s="50" t="e">
        <f>VLOOKUP(E50,学年設定用!$D:$L,9,FALSE)</f>
        <v>#N/A</v>
      </c>
      <c r="W50" s="50"/>
      <c r="X50" s="50"/>
      <c r="Y50" s="50"/>
      <c r="Z50" s="50"/>
      <c r="AA50" s="50"/>
      <c r="AB50" s="50"/>
      <c r="AC50" s="50"/>
      <c r="AD50" s="50"/>
      <c r="AE50" s="50"/>
    </row>
    <row r="51" spans="1:31" s="34" customFormat="1" ht="24.95" customHeight="1" x14ac:dyDescent="0.15">
      <c r="A51" s="64">
        <v>38</v>
      </c>
      <c r="B51" s="65">
        <f t="shared" si="1"/>
        <v>0</v>
      </c>
      <c r="C51" s="65" t="str">
        <f>IF(E51="","",VLOOKUP(B51,'２･階級番号(4月~9月）'!$A:$B,2,0))</f>
        <v/>
      </c>
      <c r="D51" s="53"/>
      <c r="E51" s="54"/>
      <c r="F51" s="54"/>
      <c r="G51" s="55"/>
      <c r="H51" s="55"/>
      <c r="I51" s="55"/>
      <c r="J51" s="54"/>
      <c r="K51" s="56"/>
      <c r="L51" s="71"/>
      <c r="M51" s="57"/>
      <c r="N51" s="66" t="str">
        <f>IF(K51="","",LOOKUP(IF(K51-DATEVALUE(YEAR(K51)&amp;"/"&amp;"4/2")&lt;0,IF(MONTH($L$1)&lt;4,YEAR($L$1)-YEAR(K51),YEAR($L$1)-YEAR(K51)+1),IF(MONTH($L$1)&lt;4,YEAR($L$1)-YEAR(K51)-1,YEAR($L$1)-YEAR(K51))),学年設定用!$A:$A,学年設定用!$B:$B))</f>
        <v/>
      </c>
      <c r="O51" s="67" t="str">
        <f t="shared" si="0"/>
        <v/>
      </c>
      <c r="P51" s="33" t="e">
        <f>VLOOKUP(E51,学年設定用!$D:$L,3,FALSE)</f>
        <v>#N/A</v>
      </c>
      <c r="Q51" s="34" t="e">
        <f>VLOOKUP(E51,学年設定用!$D:$L,4,FALSE)</f>
        <v>#N/A</v>
      </c>
      <c r="R51" s="34" t="e">
        <f>VLOOKUP(E51,学年設定用!$D:$L,5,FALSE)</f>
        <v>#N/A</v>
      </c>
      <c r="S51" s="50" t="e">
        <f>VLOOKUP(E51,学年設定用!$D:$L,6,FALSE)</f>
        <v>#N/A</v>
      </c>
      <c r="T51" s="50" t="e">
        <f>VLOOKUP(E51,学年設定用!$D:$L,7,FALSE)</f>
        <v>#N/A</v>
      </c>
      <c r="U51" s="50" t="e">
        <f>VLOOKUP(E51,学年設定用!D:L,8,FALSE)</f>
        <v>#N/A</v>
      </c>
      <c r="V51" s="50" t="e">
        <f>VLOOKUP(E51,学年設定用!$D:$L,9,FALSE)</f>
        <v>#N/A</v>
      </c>
      <c r="W51" s="50"/>
      <c r="X51" s="50"/>
      <c r="Y51" s="50"/>
      <c r="Z51" s="50"/>
      <c r="AA51" s="50"/>
      <c r="AB51" s="50"/>
      <c r="AC51" s="50"/>
      <c r="AD51" s="50"/>
      <c r="AE51" s="50"/>
    </row>
    <row r="52" spans="1:31" s="34" customFormat="1" ht="24.95" customHeight="1" x14ac:dyDescent="0.15">
      <c r="A52" s="64">
        <v>39</v>
      </c>
      <c r="B52" s="65">
        <f t="shared" si="1"/>
        <v>0</v>
      </c>
      <c r="C52" s="65" t="str">
        <f>IF(E52="","",VLOOKUP(B52,'２･階級番号(4月~9月）'!$A:$B,2,0))</f>
        <v/>
      </c>
      <c r="D52" s="53"/>
      <c r="E52" s="54"/>
      <c r="F52" s="54"/>
      <c r="G52" s="55"/>
      <c r="H52" s="55"/>
      <c r="I52" s="55"/>
      <c r="J52" s="54"/>
      <c r="K52" s="56"/>
      <c r="L52" s="71"/>
      <c r="M52" s="57"/>
      <c r="N52" s="66" t="str">
        <f>IF(K52="","",LOOKUP(IF(K52-DATEVALUE(YEAR(K52)&amp;"/"&amp;"4/2")&lt;0,IF(MONTH($L$1)&lt;4,YEAR($L$1)-YEAR(K52),YEAR($L$1)-YEAR(K52)+1),IF(MONTH($L$1)&lt;4,YEAR($L$1)-YEAR(K52)-1,YEAR($L$1)-YEAR(K52))),学年設定用!$A:$A,学年設定用!$B:$B))</f>
        <v/>
      </c>
      <c r="O52" s="67" t="str">
        <f t="shared" si="0"/>
        <v/>
      </c>
      <c r="P52" s="33" t="e">
        <f>VLOOKUP(E52,学年設定用!$D:$L,3,FALSE)</f>
        <v>#N/A</v>
      </c>
      <c r="Q52" s="34" t="e">
        <f>VLOOKUP(E52,学年設定用!$D:$L,4,FALSE)</f>
        <v>#N/A</v>
      </c>
      <c r="R52" s="34" t="e">
        <f>VLOOKUP(E52,学年設定用!$D:$L,5,FALSE)</f>
        <v>#N/A</v>
      </c>
      <c r="S52" s="50" t="e">
        <f>VLOOKUP(E52,学年設定用!$D:$L,6,FALSE)</f>
        <v>#N/A</v>
      </c>
      <c r="T52" s="50" t="e">
        <f>VLOOKUP(E52,学年設定用!$D:$L,7,FALSE)</f>
        <v>#N/A</v>
      </c>
      <c r="U52" s="50" t="e">
        <f>VLOOKUP(E52,学年設定用!D:L,8,FALSE)</f>
        <v>#N/A</v>
      </c>
      <c r="V52" s="50" t="e">
        <f>VLOOKUP(E52,学年設定用!$D:$L,9,FALSE)</f>
        <v>#N/A</v>
      </c>
      <c r="W52" s="50"/>
      <c r="X52" s="50"/>
      <c r="Y52" s="50"/>
      <c r="Z52" s="50"/>
      <c r="AA52" s="50"/>
      <c r="AB52" s="50"/>
      <c r="AC52" s="50"/>
      <c r="AD52" s="50"/>
      <c r="AE52" s="50"/>
    </row>
    <row r="53" spans="1:31" s="34" customFormat="1" ht="24.95" customHeight="1" x14ac:dyDescent="0.15">
      <c r="A53" s="64">
        <v>40</v>
      </c>
      <c r="B53" s="65">
        <f t="shared" si="1"/>
        <v>0</v>
      </c>
      <c r="C53" s="65" t="str">
        <f>IF(E53="","",VLOOKUP(B53,'２･階級番号(4月~9月）'!$A:$B,2,0))</f>
        <v/>
      </c>
      <c r="D53" s="53"/>
      <c r="E53" s="54"/>
      <c r="F53" s="54"/>
      <c r="G53" s="55"/>
      <c r="H53" s="55"/>
      <c r="I53" s="55"/>
      <c r="J53" s="54"/>
      <c r="K53" s="56"/>
      <c r="L53" s="71"/>
      <c r="M53" s="57"/>
      <c r="N53" s="66" t="str">
        <f>IF(K53="","",LOOKUP(IF(K53-DATEVALUE(YEAR(K53)&amp;"/"&amp;"4/2")&lt;0,IF(MONTH($L$1)&lt;4,YEAR($L$1)-YEAR(K53),YEAR($L$1)-YEAR(K53)+1),IF(MONTH($L$1)&lt;4,YEAR($L$1)-YEAR(K53)-1,YEAR($L$1)-YEAR(K53))),学年設定用!$A:$A,学年設定用!$B:$B))</f>
        <v/>
      </c>
      <c r="O53" s="67" t="str">
        <f t="shared" si="0"/>
        <v/>
      </c>
      <c r="P53" s="33" t="e">
        <f>VLOOKUP(E53,学年設定用!$D:$L,3,FALSE)</f>
        <v>#N/A</v>
      </c>
      <c r="Q53" s="34" t="e">
        <f>VLOOKUP(E53,学年設定用!$D:$L,4,FALSE)</f>
        <v>#N/A</v>
      </c>
      <c r="R53" s="34" t="e">
        <f>VLOOKUP(E53,学年設定用!$D:$L,5,FALSE)</f>
        <v>#N/A</v>
      </c>
      <c r="S53" s="50" t="e">
        <f>VLOOKUP(E53,学年設定用!$D:$L,6,FALSE)</f>
        <v>#N/A</v>
      </c>
      <c r="T53" s="50" t="e">
        <f>VLOOKUP(E53,学年設定用!$D:$L,7,FALSE)</f>
        <v>#N/A</v>
      </c>
      <c r="U53" s="50" t="e">
        <f>VLOOKUP(E53,学年設定用!D:L,8,FALSE)</f>
        <v>#N/A</v>
      </c>
      <c r="V53" s="50" t="e">
        <f>VLOOKUP(E53,学年設定用!$D:$L,9,FALSE)</f>
        <v>#N/A</v>
      </c>
      <c r="W53" s="50"/>
      <c r="X53" s="50"/>
      <c r="Y53" s="50"/>
      <c r="Z53" s="50"/>
      <c r="AA53" s="50"/>
      <c r="AB53" s="50"/>
      <c r="AC53" s="50"/>
      <c r="AD53" s="50"/>
      <c r="AE53" s="50"/>
    </row>
    <row r="54" spans="1:31" s="34" customFormat="1" ht="24.95" customHeight="1" x14ac:dyDescent="0.15">
      <c r="A54" s="64">
        <v>41</v>
      </c>
      <c r="B54" s="65">
        <f t="shared" si="1"/>
        <v>0</v>
      </c>
      <c r="C54" s="65" t="str">
        <f>IF(E54="","",VLOOKUP(B54,'２･階級番号(4月~9月）'!$A:$B,2,0))</f>
        <v/>
      </c>
      <c r="D54" s="53"/>
      <c r="E54" s="54"/>
      <c r="F54" s="54"/>
      <c r="G54" s="55"/>
      <c r="H54" s="55"/>
      <c r="I54" s="55"/>
      <c r="J54" s="54"/>
      <c r="K54" s="56"/>
      <c r="L54" s="71"/>
      <c r="M54" s="57"/>
      <c r="N54" s="66" t="str">
        <f>IF(K54="","",LOOKUP(IF(K54-DATEVALUE(YEAR(K54)&amp;"/"&amp;"4/2")&lt;0,IF(MONTH($L$1)&lt;4,YEAR($L$1)-YEAR(K54),YEAR($L$1)-YEAR(K54)+1),IF(MONTH($L$1)&lt;4,YEAR($L$1)-YEAR(K54)-1,YEAR($L$1)-YEAR(K54))),学年設定用!$A:$A,学年設定用!$B:$B))</f>
        <v/>
      </c>
      <c r="O54" s="67" t="str">
        <f t="shared" si="0"/>
        <v/>
      </c>
      <c r="P54" s="33" t="e">
        <f>VLOOKUP(E54,学年設定用!$D:$L,3,FALSE)</f>
        <v>#N/A</v>
      </c>
      <c r="Q54" s="34" t="e">
        <f>VLOOKUP(E54,学年設定用!$D:$L,4,FALSE)</f>
        <v>#N/A</v>
      </c>
      <c r="R54" s="34" t="e">
        <f>VLOOKUP(E54,学年設定用!$D:$L,5,FALSE)</f>
        <v>#N/A</v>
      </c>
      <c r="S54" s="50" t="e">
        <f>VLOOKUP(E54,学年設定用!$D:$L,6,FALSE)</f>
        <v>#N/A</v>
      </c>
      <c r="T54" s="50" t="e">
        <f>VLOOKUP(E54,学年設定用!$D:$L,7,FALSE)</f>
        <v>#N/A</v>
      </c>
      <c r="U54" s="50" t="e">
        <f>VLOOKUP(E54,学年設定用!D:L,8,FALSE)</f>
        <v>#N/A</v>
      </c>
      <c r="V54" s="50" t="e">
        <f>VLOOKUP(E54,学年設定用!$D:$L,9,FALSE)</f>
        <v>#N/A</v>
      </c>
      <c r="W54" s="50"/>
      <c r="X54" s="50"/>
      <c r="Y54" s="50"/>
      <c r="Z54" s="50"/>
      <c r="AA54" s="50"/>
      <c r="AB54" s="50"/>
      <c r="AC54" s="50"/>
      <c r="AD54" s="50"/>
      <c r="AE54" s="50"/>
    </row>
    <row r="55" spans="1:31" s="34" customFormat="1" ht="24.95" customHeight="1" x14ac:dyDescent="0.15">
      <c r="A55" s="64">
        <v>42</v>
      </c>
      <c r="B55" s="65">
        <f t="shared" si="1"/>
        <v>0</v>
      </c>
      <c r="C55" s="65" t="str">
        <f>IF(E55="","",VLOOKUP(B55,'２･階級番号(4月~9月）'!$A:$B,2,0))</f>
        <v/>
      </c>
      <c r="D55" s="53"/>
      <c r="E55" s="54"/>
      <c r="F55" s="54"/>
      <c r="G55" s="55"/>
      <c r="H55" s="55"/>
      <c r="I55" s="55"/>
      <c r="J55" s="54"/>
      <c r="K55" s="56"/>
      <c r="L55" s="71"/>
      <c r="M55" s="57"/>
      <c r="N55" s="66" t="str">
        <f>IF(K55="","",LOOKUP(IF(K55-DATEVALUE(YEAR(K55)&amp;"/"&amp;"4/2")&lt;0,IF(MONTH($L$1)&lt;4,YEAR($L$1)-YEAR(K55),YEAR($L$1)-YEAR(K55)+1),IF(MONTH($L$1)&lt;4,YEAR($L$1)-YEAR(K55)-1,YEAR($L$1)-YEAR(K55))),学年設定用!$A:$A,学年設定用!$B:$B))</f>
        <v/>
      </c>
      <c r="O55" s="67" t="str">
        <f t="shared" si="0"/>
        <v/>
      </c>
      <c r="P55" s="33" t="e">
        <f>VLOOKUP(E55,学年設定用!$D:$L,3,FALSE)</f>
        <v>#N/A</v>
      </c>
      <c r="Q55" s="34" t="e">
        <f>VLOOKUP(E55,学年設定用!$D:$L,4,FALSE)</f>
        <v>#N/A</v>
      </c>
      <c r="R55" s="34" t="e">
        <f>VLOOKUP(E55,学年設定用!$D:$L,5,FALSE)</f>
        <v>#N/A</v>
      </c>
      <c r="S55" s="50" t="e">
        <f>VLOOKUP(E55,学年設定用!$D:$L,6,FALSE)</f>
        <v>#N/A</v>
      </c>
      <c r="T55" s="50" t="e">
        <f>VLOOKUP(E55,学年設定用!$D:$L,7,FALSE)</f>
        <v>#N/A</v>
      </c>
      <c r="U55" s="50" t="e">
        <f>VLOOKUP(E55,学年設定用!D:L,8,FALSE)</f>
        <v>#N/A</v>
      </c>
      <c r="V55" s="50" t="e">
        <f>VLOOKUP(E55,学年設定用!$D:$L,9,FALSE)</f>
        <v>#N/A</v>
      </c>
      <c r="W55" s="50"/>
      <c r="X55" s="50"/>
      <c r="Y55" s="50"/>
      <c r="Z55" s="50"/>
      <c r="AA55" s="50"/>
      <c r="AB55" s="50"/>
      <c r="AC55" s="50"/>
      <c r="AD55" s="50"/>
      <c r="AE55" s="50"/>
    </row>
    <row r="56" spans="1:31" s="34" customFormat="1" ht="24.95" customHeight="1" x14ac:dyDescent="0.15">
      <c r="A56" s="64">
        <v>43</v>
      </c>
      <c r="B56" s="65">
        <f t="shared" si="1"/>
        <v>0</v>
      </c>
      <c r="C56" s="65" t="str">
        <f>IF(E56="","",VLOOKUP(B56,'２･階級番号(4月~9月）'!$A:$B,2,0))</f>
        <v/>
      </c>
      <c r="D56" s="53"/>
      <c r="E56" s="54"/>
      <c r="F56" s="54"/>
      <c r="G56" s="55"/>
      <c r="H56" s="55"/>
      <c r="I56" s="55"/>
      <c r="J56" s="54"/>
      <c r="K56" s="56"/>
      <c r="L56" s="71"/>
      <c r="M56" s="57"/>
      <c r="N56" s="66" t="str">
        <f>IF(K56="","",LOOKUP(IF(K56-DATEVALUE(YEAR(K56)&amp;"/"&amp;"4/2")&lt;0,IF(MONTH($L$1)&lt;4,YEAR($L$1)-YEAR(K56),YEAR($L$1)-YEAR(K56)+1),IF(MONTH($L$1)&lt;4,YEAR($L$1)-YEAR(K56)-1,YEAR($L$1)-YEAR(K56))),学年設定用!$A:$A,学年設定用!$B:$B))</f>
        <v/>
      </c>
      <c r="O56" s="67" t="str">
        <f t="shared" si="0"/>
        <v/>
      </c>
      <c r="P56" s="33" t="e">
        <f>VLOOKUP(E56,学年設定用!$D:$L,3,FALSE)</f>
        <v>#N/A</v>
      </c>
      <c r="Q56" s="34" t="e">
        <f>VLOOKUP(E56,学年設定用!$D:$L,4,FALSE)</f>
        <v>#N/A</v>
      </c>
      <c r="R56" s="34" t="e">
        <f>VLOOKUP(E56,学年設定用!$D:$L,5,FALSE)</f>
        <v>#N/A</v>
      </c>
      <c r="S56" s="50" t="e">
        <f>VLOOKUP(E56,学年設定用!$D:$L,6,FALSE)</f>
        <v>#N/A</v>
      </c>
      <c r="T56" s="50" t="e">
        <f>VLOOKUP(E56,学年設定用!$D:$L,7,FALSE)</f>
        <v>#N/A</v>
      </c>
      <c r="U56" s="50" t="e">
        <f>VLOOKUP(E56,学年設定用!D:L,8,FALSE)</f>
        <v>#N/A</v>
      </c>
      <c r="V56" s="50" t="e">
        <f>VLOOKUP(E56,学年設定用!$D:$L,9,FALSE)</f>
        <v>#N/A</v>
      </c>
      <c r="W56" s="50"/>
      <c r="X56" s="50"/>
      <c r="Y56" s="50"/>
      <c r="Z56" s="50"/>
      <c r="AA56" s="50"/>
      <c r="AB56" s="50"/>
      <c r="AC56" s="50"/>
      <c r="AD56" s="50"/>
      <c r="AE56" s="50"/>
    </row>
    <row r="57" spans="1:31" s="34" customFormat="1" ht="24.95" customHeight="1" x14ac:dyDescent="0.15">
      <c r="A57" s="64">
        <v>44</v>
      </c>
      <c r="B57" s="65">
        <f t="shared" si="1"/>
        <v>0</v>
      </c>
      <c r="C57" s="65" t="str">
        <f>IF(E57="","",VLOOKUP(B57,'２･階級番号(4月~9月）'!$A:$B,2,0))</f>
        <v/>
      </c>
      <c r="D57" s="53"/>
      <c r="E57" s="54"/>
      <c r="F57" s="54"/>
      <c r="G57" s="55"/>
      <c r="H57" s="55"/>
      <c r="I57" s="55"/>
      <c r="J57" s="54"/>
      <c r="K57" s="56"/>
      <c r="L57" s="71"/>
      <c r="M57" s="57"/>
      <c r="N57" s="66" t="str">
        <f>IF(K57="","",LOOKUP(IF(K57-DATEVALUE(YEAR(K57)&amp;"/"&amp;"4/2")&lt;0,IF(MONTH($L$1)&lt;4,YEAR($L$1)-YEAR(K57),YEAR($L$1)-YEAR(K57)+1),IF(MONTH($L$1)&lt;4,YEAR($L$1)-YEAR(K57)-1,YEAR($L$1)-YEAR(K57))),学年設定用!$A:$A,学年設定用!$B:$B))</f>
        <v/>
      </c>
      <c r="O57" s="67" t="str">
        <f t="shared" si="0"/>
        <v/>
      </c>
      <c r="P57" s="33" t="e">
        <f>VLOOKUP(E57,学年設定用!$D:$L,3,FALSE)</f>
        <v>#N/A</v>
      </c>
      <c r="Q57" s="34" t="e">
        <f>VLOOKUP(E57,学年設定用!$D:$L,4,FALSE)</f>
        <v>#N/A</v>
      </c>
      <c r="R57" s="34" t="e">
        <f>VLOOKUP(E57,学年設定用!$D:$L,5,FALSE)</f>
        <v>#N/A</v>
      </c>
      <c r="S57" s="50" t="e">
        <f>VLOOKUP(E57,学年設定用!$D:$L,6,FALSE)</f>
        <v>#N/A</v>
      </c>
      <c r="T57" s="50" t="e">
        <f>VLOOKUP(E57,学年設定用!$D:$L,7,FALSE)</f>
        <v>#N/A</v>
      </c>
      <c r="U57" s="50" t="e">
        <f>VLOOKUP(E57,学年設定用!D:L,8,FALSE)</f>
        <v>#N/A</v>
      </c>
      <c r="V57" s="50" t="e">
        <f>VLOOKUP(E57,学年設定用!$D:$L,9,FALSE)</f>
        <v>#N/A</v>
      </c>
      <c r="W57" s="50"/>
      <c r="X57" s="50"/>
      <c r="Y57" s="50"/>
      <c r="Z57" s="50"/>
      <c r="AA57" s="50"/>
      <c r="AB57" s="50"/>
      <c r="AC57" s="50"/>
      <c r="AD57" s="50"/>
      <c r="AE57" s="50"/>
    </row>
    <row r="58" spans="1:31" s="34" customFormat="1" ht="24.95" customHeight="1" x14ac:dyDescent="0.15">
      <c r="A58" s="64">
        <v>45</v>
      </c>
      <c r="B58" s="65">
        <f t="shared" si="1"/>
        <v>0</v>
      </c>
      <c r="C58" s="65" t="str">
        <f>IF(E58="","",VLOOKUP(B58,'２･階級番号(4月~9月）'!$A:$B,2,0))</f>
        <v/>
      </c>
      <c r="D58" s="53"/>
      <c r="E58" s="54"/>
      <c r="F58" s="54"/>
      <c r="G58" s="55"/>
      <c r="H58" s="55"/>
      <c r="I58" s="55"/>
      <c r="J58" s="54"/>
      <c r="K58" s="56"/>
      <c r="L58" s="71"/>
      <c r="M58" s="57"/>
      <c r="N58" s="66" t="str">
        <f>IF(K58="","",LOOKUP(IF(K58-DATEVALUE(YEAR(K58)&amp;"/"&amp;"4/2")&lt;0,IF(MONTH($L$1)&lt;4,YEAR($L$1)-YEAR(K58),YEAR($L$1)-YEAR(K58)+1),IF(MONTH($L$1)&lt;4,YEAR($L$1)-YEAR(K58)-1,YEAR($L$1)-YEAR(K58))),学年設定用!$A:$A,学年設定用!$B:$B))</f>
        <v/>
      </c>
      <c r="O58" s="67" t="str">
        <f t="shared" si="0"/>
        <v/>
      </c>
      <c r="P58" s="33" t="e">
        <f>VLOOKUP(E58,学年設定用!$D:$L,3,FALSE)</f>
        <v>#N/A</v>
      </c>
      <c r="Q58" s="34" t="e">
        <f>VLOOKUP(E58,学年設定用!$D:$L,4,FALSE)</f>
        <v>#N/A</v>
      </c>
      <c r="R58" s="34" t="e">
        <f>VLOOKUP(E58,学年設定用!$D:$L,5,FALSE)</f>
        <v>#N/A</v>
      </c>
      <c r="S58" s="50" t="e">
        <f>VLOOKUP(E58,学年設定用!$D:$L,6,FALSE)</f>
        <v>#N/A</v>
      </c>
      <c r="T58" s="50" t="e">
        <f>VLOOKUP(E58,学年設定用!$D:$L,7,FALSE)</f>
        <v>#N/A</v>
      </c>
      <c r="U58" s="50" t="e">
        <f>VLOOKUP(E58,学年設定用!D:L,8,FALSE)</f>
        <v>#N/A</v>
      </c>
      <c r="V58" s="50" t="e">
        <f>VLOOKUP(E58,学年設定用!$D:$L,9,FALSE)</f>
        <v>#N/A</v>
      </c>
      <c r="W58" s="50"/>
      <c r="X58" s="50"/>
      <c r="Y58" s="50"/>
      <c r="Z58" s="50"/>
      <c r="AA58" s="50"/>
      <c r="AB58" s="50"/>
      <c r="AC58" s="50"/>
      <c r="AD58" s="50"/>
      <c r="AE58" s="50"/>
    </row>
    <row r="59" spans="1:31" s="34" customFormat="1" ht="24.95" customHeight="1" x14ac:dyDescent="0.15">
      <c r="A59" s="64">
        <v>46</v>
      </c>
      <c r="B59" s="65">
        <f t="shared" si="1"/>
        <v>0</v>
      </c>
      <c r="C59" s="65" t="str">
        <f>IF(E59="","",VLOOKUP(B59,'２･階級番号(4月~9月）'!$A:$B,2,0))</f>
        <v/>
      </c>
      <c r="D59" s="53"/>
      <c r="E59" s="54"/>
      <c r="F59" s="54"/>
      <c r="G59" s="55"/>
      <c r="H59" s="55"/>
      <c r="I59" s="55"/>
      <c r="J59" s="54"/>
      <c r="K59" s="56"/>
      <c r="L59" s="71"/>
      <c r="M59" s="57"/>
      <c r="N59" s="66" t="str">
        <f>IF(K59="","",LOOKUP(IF(K59-DATEVALUE(YEAR(K59)&amp;"/"&amp;"4/2")&lt;0,IF(MONTH($L$1)&lt;4,YEAR($L$1)-YEAR(K59),YEAR($L$1)-YEAR(K59)+1),IF(MONTH($L$1)&lt;4,YEAR($L$1)-YEAR(K59)-1,YEAR($L$1)-YEAR(K59))),学年設定用!$A:$A,学年設定用!$B:$B))</f>
        <v/>
      </c>
      <c r="O59" s="67" t="str">
        <f t="shared" si="0"/>
        <v/>
      </c>
      <c r="P59" s="33" t="e">
        <f>VLOOKUP(E59,学年設定用!$D:$L,3,FALSE)</f>
        <v>#N/A</v>
      </c>
      <c r="Q59" s="34" t="e">
        <f>VLOOKUP(E59,学年設定用!$D:$L,4,FALSE)</f>
        <v>#N/A</v>
      </c>
      <c r="R59" s="34" t="e">
        <f>VLOOKUP(E59,学年設定用!$D:$L,5,FALSE)</f>
        <v>#N/A</v>
      </c>
      <c r="S59" s="50" t="e">
        <f>VLOOKUP(E59,学年設定用!$D:$L,6,FALSE)</f>
        <v>#N/A</v>
      </c>
      <c r="T59" s="50" t="e">
        <f>VLOOKUP(E59,学年設定用!$D:$L,7,FALSE)</f>
        <v>#N/A</v>
      </c>
      <c r="U59" s="50" t="e">
        <f>VLOOKUP(E59,学年設定用!D:L,8,FALSE)</f>
        <v>#N/A</v>
      </c>
      <c r="V59" s="50" t="e">
        <f>VLOOKUP(E59,学年設定用!$D:$L,9,FALSE)</f>
        <v>#N/A</v>
      </c>
      <c r="W59" s="50"/>
      <c r="X59" s="50"/>
      <c r="Y59" s="50"/>
      <c r="Z59" s="50"/>
      <c r="AA59" s="50"/>
      <c r="AB59" s="50"/>
      <c r="AC59" s="50"/>
      <c r="AD59" s="50"/>
      <c r="AE59" s="50"/>
    </row>
    <row r="60" spans="1:31" s="34" customFormat="1" ht="24.95" customHeight="1" x14ac:dyDescent="0.15">
      <c r="A60" s="64">
        <v>47</v>
      </c>
      <c r="B60" s="65">
        <f t="shared" si="1"/>
        <v>0</v>
      </c>
      <c r="C60" s="65" t="str">
        <f>IF(E60="","",VLOOKUP(B60,'２･階級番号(4月~9月）'!$A:$B,2,0))</f>
        <v/>
      </c>
      <c r="D60" s="53"/>
      <c r="E60" s="54"/>
      <c r="F60" s="54"/>
      <c r="G60" s="55"/>
      <c r="H60" s="55"/>
      <c r="I60" s="55"/>
      <c r="J60" s="54"/>
      <c r="K60" s="56"/>
      <c r="L60" s="71"/>
      <c r="M60" s="57"/>
      <c r="N60" s="66" t="str">
        <f>IF(K60="","",LOOKUP(IF(K60-DATEVALUE(YEAR(K60)&amp;"/"&amp;"4/2")&lt;0,IF(MONTH($L$1)&lt;4,YEAR($L$1)-YEAR(K60),YEAR($L$1)-YEAR(K60)+1),IF(MONTH($L$1)&lt;4,YEAR($L$1)-YEAR(K60)-1,YEAR($L$1)-YEAR(K60))),学年設定用!$A:$A,学年設定用!$B:$B))</f>
        <v/>
      </c>
      <c r="O60" s="67" t="str">
        <f t="shared" si="0"/>
        <v/>
      </c>
      <c r="P60" s="33" t="e">
        <f>VLOOKUP(E60,学年設定用!$D:$L,3,FALSE)</f>
        <v>#N/A</v>
      </c>
      <c r="Q60" s="34" t="e">
        <f>VLOOKUP(E60,学年設定用!$D:$L,4,FALSE)</f>
        <v>#N/A</v>
      </c>
      <c r="R60" s="34" t="e">
        <f>VLOOKUP(E60,学年設定用!$D:$L,5,FALSE)</f>
        <v>#N/A</v>
      </c>
      <c r="S60" s="50" t="e">
        <f>VLOOKUP(E60,学年設定用!$D:$L,6,FALSE)</f>
        <v>#N/A</v>
      </c>
      <c r="T60" s="50" t="e">
        <f>VLOOKUP(E60,学年設定用!$D:$L,7,FALSE)</f>
        <v>#N/A</v>
      </c>
      <c r="U60" s="50" t="e">
        <f>VLOOKUP(E60,学年設定用!D:L,8,FALSE)</f>
        <v>#N/A</v>
      </c>
      <c r="V60" s="50" t="e">
        <f>VLOOKUP(E60,学年設定用!$D:$L,9,FALSE)</f>
        <v>#N/A</v>
      </c>
      <c r="W60" s="50"/>
      <c r="X60" s="50"/>
      <c r="Y60" s="50"/>
      <c r="Z60" s="50"/>
      <c r="AA60" s="50"/>
      <c r="AB60" s="50"/>
      <c r="AC60" s="50"/>
      <c r="AD60" s="50"/>
      <c r="AE60" s="50"/>
    </row>
    <row r="61" spans="1:31" s="34" customFormat="1" ht="24.95" customHeight="1" x14ac:dyDescent="0.15">
      <c r="A61" s="64">
        <v>48</v>
      </c>
      <c r="B61" s="65">
        <f t="shared" si="1"/>
        <v>0</v>
      </c>
      <c r="C61" s="65" t="str">
        <f>IF(E61="","",VLOOKUP(B61,'２･階級番号(4月~9月）'!$A:$B,2,0))</f>
        <v/>
      </c>
      <c r="D61" s="53"/>
      <c r="E61" s="54"/>
      <c r="F61" s="54"/>
      <c r="G61" s="55"/>
      <c r="H61" s="55"/>
      <c r="I61" s="55"/>
      <c r="J61" s="54"/>
      <c r="K61" s="56"/>
      <c r="L61" s="71"/>
      <c r="M61" s="57"/>
      <c r="N61" s="66" t="str">
        <f>IF(K61="","",LOOKUP(IF(K61-DATEVALUE(YEAR(K61)&amp;"/"&amp;"4/2")&lt;0,IF(MONTH($L$1)&lt;4,YEAR($L$1)-YEAR(K61),YEAR($L$1)-YEAR(K61)+1),IF(MONTH($L$1)&lt;4,YEAR($L$1)-YEAR(K61)-1,YEAR($L$1)-YEAR(K61))),学年設定用!$A:$A,学年設定用!$B:$B))</f>
        <v/>
      </c>
      <c r="O61" s="67" t="str">
        <f t="shared" si="0"/>
        <v/>
      </c>
      <c r="P61" s="33" t="e">
        <f>VLOOKUP(E61,学年設定用!$D:$L,3,FALSE)</f>
        <v>#N/A</v>
      </c>
      <c r="Q61" s="34" t="e">
        <f>VLOOKUP(E61,学年設定用!$D:$L,4,FALSE)</f>
        <v>#N/A</v>
      </c>
      <c r="R61" s="34" t="e">
        <f>VLOOKUP(E61,学年設定用!$D:$L,5,FALSE)</f>
        <v>#N/A</v>
      </c>
      <c r="S61" s="50" t="e">
        <f>VLOOKUP(E61,学年設定用!$D:$L,6,FALSE)</f>
        <v>#N/A</v>
      </c>
      <c r="T61" s="50" t="e">
        <f>VLOOKUP(E61,学年設定用!$D:$L,7,FALSE)</f>
        <v>#N/A</v>
      </c>
      <c r="U61" s="50" t="e">
        <f>VLOOKUP(E61,学年設定用!D:L,8,FALSE)</f>
        <v>#N/A</v>
      </c>
      <c r="V61" s="50" t="e">
        <f>VLOOKUP(E61,学年設定用!$D:$L,9,FALSE)</f>
        <v>#N/A</v>
      </c>
      <c r="W61" s="50"/>
      <c r="X61" s="50"/>
      <c r="Y61" s="50"/>
      <c r="Z61" s="50"/>
      <c r="AA61" s="50"/>
      <c r="AB61" s="50"/>
      <c r="AC61" s="50"/>
      <c r="AD61" s="50"/>
      <c r="AE61" s="50"/>
    </row>
    <row r="62" spans="1:31" s="34" customFormat="1" ht="24.95" customHeight="1" x14ac:dyDescent="0.15">
      <c r="A62" s="64">
        <v>49</v>
      </c>
      <c r="B62" s="65">
        <f t="shared" si="1"/>
        <v>0</v>
      </c>
      <c r="C62" s="65" t="str">
        <f>IF(E62="","",VLOOKUP(B62,'２･階級番号(4月~9月）'!$A:$B,2,0))</f>
        <v/>
      </c>
      <c r="D62" s="53"/>
      <c r="E62" s="54"/>
      <c r="F62" s="54"/>
      <c r="G62" s="55"/>
      <c r="H62" s="55"/>
      <c r="I62" s="55"/>
      <c r="J62" s="54"/>
      <c r="K62" s="56"/>
      <c r="L62" s="71"/>
      <c r="M62" s="57"/>
      <c r="N62" s="66" t="str">
        <f>IF(K62="","",LOOKUP(IF(K62-DATEVALUE(YEAR(K62)&amp;"/"&amp;"4/2")&lt;0,IF(MONTH($L$1)&lt;4,YEAR($L$1)-YEAR(K62),YEAR($L$1)-YEAR(K62)+1),IF(MONTH($L$1)&lt;4,YEAR($L$1)-YEAR(K62)-1,YEAR($L$1)-YEAR(K62))),学年設定用!$A:$A,学年設定用!$B:$B))</f>
        <v/>
      </c>
      <c r="O62" s="67" t="str">
        <f t="shared" si="0"/>
        <v/>
      </c>
      <c r="P62" s="33" t="e">
        <f>VLOOKUP(E62,学年設定用!$D:$L,3,FALSE)</f>
        <v>#N/A</v>
      </c>
      <c r="Q62" s="34" t="e">
        <f>VLOOKUP(E62,学年設定用!$D:$L,4,FALSE)</f>
        <v>#N/A</v>
      </c>
      <c r="R62" s="34" t="e">
        <f>VLOOKUP(E62,学年設定用!$D:$L,5,FALSE)</f>
        <v>#N/A</v>
      </c>
      <c r="S62" s="50" t="e">
        <f>VLOOKUP(E62,学年設定用!$D:$L,6,FALSE)</f>
        <v>#N/A</v>
      </c>
      <c r="T62" s="50" t="e">
        <f>VLOOKUP(E62,学年設定用!$D:$L,7,FALSE)</f>
        <v>#N/A</v>
      </c>
      <c r="U62" s="50" t="e">
        <f>VLOOKUP(E62,学年設定用!D:L,8,FALSE)</f>
        <v>#N/A</v>
      </c>
      <c r="V62" s="50" t="e">
        <f>VLOOKUP(E62,学年設定用!$D:$L,9,FALSE)</f>
        <v>#N/A</v>
      </c>
      <c r="W62" s="50"/>
      <c r="X62" s="50"/>
      <c r="Y62" s="50"/>
      <c r="Z62" s="50"/>
      <c r="AA62" s="50"/>
      <c r="AB62" s="50"/>
      <c r="AC62" s="50"/>
      <c r="AD62" s="50"/>
      <c r="AE62" s="50"/>
    </row>
    <row r="63" spans="1:31" s="34" customFormat="1" ht="24.95" customHeight="1" x14ac:dyDescent="0.15">
      <c r="A63" s="64">
        <v>50</v>
      </c>
      <c r="B63" s="65">
        <f t="shared" si="1"/>
        <v>0</v>
      </c>
      <c r="C63" s="65" t="str">
        <f>IF(E63="","",VLOOKUP(B63,'２･階級番号(4月~9月）'!$A:$B,2,0))</f>
        <v/>
      </c>
      <c r="D63" s="53"/>
      <c r="E63" s="54"/>
      <c r="F63" s="54"/>
      <c r="G63" s="55"/>
      <c r="H63" s="55"/>
      <c r="I63" s="55"/>
      <c r="J63" s="54"/>
      <c r="K63" s="56"/>
      <c r="L63" s="71"/>
      <c r="M63" s="57"/>
      <c r="N63" s="66" t="str">
        <f>IF(K63="","",LOOKUP(IF(K63-DATEVALUE(YEAR(K63)&amp;"/"&amp;"4/2")&lt;0,IF(MONTH($L$1)&lt;4,YEAR($L$1)-YEAR(K63),YEAR($L$1)-YEAR(K63)+1),IF(MONTH($L$1)&lt;4,YEAR($L$1)-YEAR(K63)-1,YEAR($L$1)-YEAR(K63))),学年設定用!$A:$A,学年設定用!$B:$B))</f>
        <v/>
      </c>
      <c r="O63" s="67" t="str">
        <f t="shared" si="0"/>
        <v/>
      </c>
      <c r="P63" s="33" t="e">
        <f>VLOOKUP(E63,学年設定用!$D:$L,3,FALSE)</f>
        <v>#N/A</v>
      </c>
      <c r="Q63" s="34" t="e">
        <f>VLOOKUP(E63,学年設定用!$D:$L,4,FALSE)</f>
        <v>#N/A</v>
      </c>
      <c r="R63" s="34" t="e">
        <f>VLOOKUP(E63,学年設定用!$D:$L,5,FALSE)</f>
        <v>#N/A</v>
      </c>
      <c r="S63" s="50" t="e">
        <f>VLOOKUP(E63,学年設定用!$D:$L,6,FALSE)</f>
        <v>#N/A</v>
      </c>
      <c r="T63" s="50" t="e">
        <f>VLOOKUP(E63,学年設定用!$D:$L,7,FALSE)</f>
        <v>#N/A</v>
      </c>
      <c r="U63" s="50" t="e">
        <f>VLOOKUP(E63,学年設定用!D:L,8,FALSE)</f>
        <v>#N/A</v>
      </c>
      <c r="V63" s="50" t="e">
        <f>VLOOKUP(E63,学年設定用!$D:$L,9,FALSE)</f>
        <v>#N/A</v>
      </c>
      <c r="W63" s="50"/>
      <c r="X63" s="50"/>
      <c r="Y63" s="50"/>
      <c r="Z63" s="50"/>
      <c r="AA63" s="50"/>
      <c r="AB63" s="50"/>
      <c r="AC63" s="50"/>
      <c r="AD63" s="50"/>
      <c r="AE63" s="50"/>
    </row>
    <row r="64" spans="1:31" s="34" customFormat="1" ht="24.95" customHeight="1" x14ac:dyDescent="0.15">
      <c r="A64" s="64">
        <v>51</v>
      </c>
      <c r="B64" s="65">
        <f t="shared" si="1"/>
        <v>0</v>
      </c>
      <c r="C64" s="65" t="str">
        <f>IF(E64="","",VLOOKUP(B64,'２･階級番号(4月~9月）'!$A:$B,2,0))</f>
        <v/>
      </c>
      <c r="D64" s="53"/>
      <c r="E64" s="54"/>
      <c r="F64" s="54"/>
      <c r="G64" s="55"/>
      <c r="H64" s="55"/>
      <c r="I64" s="55"/>
      <c r="J64" s="54"/>
      <c r="K64" s="56"/>
      <c r="L64" s="71"/>
      <c r="M64" s="57"/>
      <c r="N64" s="66" t="str">
        <f>IF(K64="","",LOOKUP(IF(K64-DATEVALUE(YEAR(K64)&amp;"/"&amp;"4/2")&lt;0,IF(MONTH($L$1)&lt;4,YEAR($L$1)-YEAR(K64),YEAR($L$1)-YEAR(K64)+1),IF(MONTH($L$1)&lt;4,YEAR($L$1)-YEAR(K64)-1,YEAR($L$1)-YEAR(K64))),学年設定用!$A:$A,学年設定用!$B:$B))</f>
        <v/>
      </c>
      <c r="O64" s="67" t="str">
        <f t="shared" si="0"/>
        <v/>
      </c>
      <c r="P64" s="33" t="e">
        <f>VLOOKUP(E64,学年設定用!$D:$L,3,FALSE)</f>
        <v>#N/A</v>
      </c>
      <c r="Q64" s="34" t="e">
        <f>VLOOKUP(E64,学年設定用!$D:$L,4,FALSE)</f>
        <v>#N/A</v>
      </c>
      <c r="R64" s="34" t="e">
        <f>VLOOKUP(E64,学年設定用!$D:$L,5,FALSE)</f>
        <v>#N/A</v>
      </c>
      <c r="S64" s="50" t="e">
        <f>VLOOKUP(E64,学年設定用!$D:$L,6,FALSE)</f>
        <v>#N/A</v>
      </c>
      <c r="T64" s="50" t="e">
        <f>VLOOKUP(E64,学年設定用!$D:$L,7,FALSE)</f>
        <v>#N/A</v>
      </c>
      <c r="U64" s="50" t="e">
        <f>VLOOKUP(E64,学年設定用!D:L,8,FALSE)</f>
        <v>#N/A</v>
      </c>
      <c r="V64" s="50" t="e">
        <f>VLOOKUP(E64,学年設定用!$D:$L,9,FALSE)</f>
        <v>#N/A</v>
      </c>
      <c r="W64" s="50"/>
      <c r="X64" s="50"/>
      <c r="Y64" s="50"/>
      <c r="Z64" s="50"/>
      <c r="AA64" s="50"/>
      <c r="AB64" s="50"/>
      <c r="AC64" s="50"/>
      <c r="AD64" s="50"/>
      <c r="AE64" s="50"/>
    </row>
    <row r="65" spans="1:31" s="34" customFormat="1" ht="24.95" customHeight="1" x14ac:dyDescent="0.15">
      <c r="A65" s="64">
        <v>52</v>
      </c>
      <c r="B65" s="65">
        <f t="shared" si="1"/>
        <v>0</v>
      </c>
      <c r="C65" s="65" t="str">
        <f>IF(E65="","",VLOOKUP(B65,'２･階級番号(4月~9月）'!$A:$B,2,0))</f>
        <v/>
      </c>
      <c r="D65" s="53"/>
      <c r="E65" s="54"/>
      <c r="F65" s="54"/>
      <c r="G65" s="55"/>
      <c r="H65" s="55"/>
      <c r="I65" s="55"/>
      <c r="J65" s="54"/>
      <c r="K65" s="56"/>
      <c r="L65" s="71"/>
      <c r="M65" s="57"/>
      <c r="N65" s="66" t="str">
        <f>IF(K65="","",LOOKUP(IF(K65-DATEVALUE(YEAR(K65)&amp;"/"&amp;"4/2")&lt;0,IF(MONTH($L$1)&lt;4,YEAR($L$1)-YEAR(K65),YEAR($L$1)-YEAR(K65)+1),IF(MONTH($L$1)&lt;4,YEAR($L$1)-YEAR(K65)-1,YEAR($L$1)-YEAR(K65))),学年設定用!$A:$A,学年設定用!$B:$B))</f>
        <v/>
      </c>
      <c r="O65" s="67" t="str">
        <f t="shared" si="0"/>
        <v/>
      </c>
      <c r="P65" s="33" t="e">
        <f>VLOOKUP(E65,学年設定用!$D:$L,3,FALSE)</f>
        <v>#N/A</v>
      </c>
      <c r="Q65" s="34" t="e">
        <f>VLOOKUP(E65,学年設定用!$D:$L,4,FALSE)</f>
        <v>#N/A</v>
      </c>
      <c r="R65" s="34" t="e">
        <f>VLOOKUP(E65,学年設定用!$D:$L,5,FALSE)</f>
        <v>#N/A</v>
      </c>
      <c r="S65" s="50" t="e">
        <f>VLOOKUP(E65,学年設定用!$D:$L,6,FALSE)</f>
        <v>#N/A</v>
      </c>
      <c r="T65" s="50" t="e">
        <f>VLOOKUP(E65,学年設定用!$D:$L,7,FALSE)</f>
        <v>#N/A</v>
      </c>
      <c r="U65" s="50" t="e">
        <f>VLOOKUP(E65,学年設定用!D:L,8,FALSE)</f>
        <v>#N/A</v>
      </c>
      <c r="V65" s="50" t="e">
        <f>VLOOKUP(E65,学年設定用!$D:$L,9,FALSE)</f>
        <v>#N/A</v>
      </c>
      <c r="W65" s="50"/>
      <c r="X65" s="50"/>
      <c r="Y65" s="50"/>
      <c r="Z65" s="50"/>
      <c r="AA65" s="50"/>
      <c r="AB65" s="50"/>
      <c r="AC65" s="50"/>
      <c r="AD65" s="50"/>
      <c r="AE65" s="50"/>
    </row>
    <row r="66" spans="1:31" s="34" customFormat="1" ht="24.95" customHeight="1" x14ac:dyDescent="0.15">
      <c r="A66" s="64">
        <v>53</v>
      </c>
      <c r="B66" s="65">
        <f t="shared" si="1"/>
        <v>0</v>
      </c>
      <c r="C66" s="65" t="str">
        <f>IF(E66="","",VLOOKUP(B66,'２･階級番号(4月~9月）'!$A:$B,2,0))</f>
        <v/>
      </c>
      <c r="D66" s="53"/>
      <c r="E66" s="54"/>
      <c r="F66" s="54"/>
      <c r="G66" s="55"/>
      <c r="H66" s="55"/>
      <c r="I66" s="55"/>
      <c r="J66" s="54"/>
      <c r="K66" s="56"/>
      <c r="L66" s="71"/>
      <c r="M66" s="57"/>
      <c r="N66" s="66" t="str">
        <f>IF(K66="","",LOOKUP(IF(K66-DATEVALUE(YEAR(K66)&amp;"/"&amp;"4/2")&lt;0,IF(MONTH($L$1)&lt;4,YEAR($L$1)-YEAR(K66),YEAR($L$1)-YEAR(K66)+1),IF(MONTH($L$1)&lt;4,YEAR($L$1)-YEAR(K66)-1,YEAR($L$1)-YEAR(K66))),学年設定用!$A:$A,学年設定用!$B:$B))</f>
        <v/>
      </c>
      <c r="O66" s="67" t="str">
        <f t="shared" si="0"/>
        <v/>
      </c>
      <c r="P66" s="33" t="e">
        <f>VLOOKUP(E66,学年設定用!$D:$L,3,FALSE)</f>
        <v>#N/A</v>
      </c>
      <c r="Q66" s="34" t="e">
        <f>VLOOKUP(E66,学年設定用!$D:$L,4,FALSE)</f>
        <v>#N/A</v>
      </c>
      <c r="R66" s="34" t="e">
        <f>VLOOKUP(E66,学年設定用!$D:$L,5,FALSE)</f>
        <v>#N/A</v>
      </c>
      <c r="S66" s="50" t="e">
        <f>VLOOKUP(E66,学年設定用!$D:$L,6,FALSE)</f>
        <v>#N/A</v>
      </c>
      <c r="T66" s="50" t="e">
        <f>VLOOKUP(E66,学年設定用!$D:$L,7,FALSE)</f>
        <v>#N/A</v>
      </c>
      <c r="U66" s="50" t="e">
        <f>VLOOKUP(E66,学年設定用!D:L,8,FALSE)</f>
        <v>#N/A</v>
      </c>
      <c r="V66" s="50" t="e">
        <f>VLOOKUP(E66,学年設定用!$D:$L,9,FALSE)</f>
        <v>#N/A</v>
      </c>
      <c r="W66" s="50"/>
      <c r="X66" s="50"/>
      <c r="Y66" s="50"/>
      <c r="Z66" s="50"/>
      <c r="AA66" s="50"/>
      <c r="AB66" s="50"/>
      <c r="AC66" s="50"/>
      <c r="AD66" s="50"/>
      <c r="AE66" s="50"/>
    </row>
    <row r="67" spans="1:31" s="34" customFormat="1" ht="24.95" customHeight="1" x14ac:dyDescent="0.15">
      <c r="A67" s="64">
        <v>54</v>
      </c>
      <c r="B67" s="65">
        <f t="shared" si="1"/>
        <v>0</v>
      </c>
      <c r="C67" s="65" t="str">
        <f>IF(E67="","",VLOOKUP(B67,'２･階級番号(4月~9月）'!$A:$B,2,0))</f>
        <v/>
      </c>
      <c r="D67" s="53"/>
      <c r="E67" s="54"/>
      <c r="F67" s="54"/>
      <c r="G67" s="55"/>
      <c r="H67" s="55"/>
      <c r="I67" s="55"/>
      <c r="J67" s="54"/>
      <c r="K67" s="56"/>
      <c r="L67" s="71"/>
      <c r="M67" s="57"/>
      <c r="N67" s="66" t="str">
        <f>IF(K67="","",LOOKUP(IF(K67-DATEVALUE(YEAR(K67)&amp;"/"&amp;"4/2")&lt;0,IF(MONTH($L$1)&lt;4,YEAR($L$1)-YEAR(K67),YEAR($L$1)-YEAR(K67)+1),IF(MONTH($L$1)&lt;4,YEAR($L$1)-YEAR(K67)-1,YEAR($L$1)-YEAR(K67))),学年設定用!$A:$A,学年設定用!$B:$B))</f>
        <v/>
      </c>
      <c r="O67" s="67" t="str">
        <f t="shared" si="0"/>
        <v/>
      </c>
      <c r="P67" s="33" t="e">
        <f>VLOOKUP(E67,学年設定用!$D:$L,3,FALSE)</f>
        <v>#N/A</v>
      </c>
      <c r="Q67" s="34" t="e">
        <f>VLOOKUP(E67,学年設定用!$D:$L,4,FALSE)</f>
        <v>#N/A</v>
      </c>
      <c r="R67" s="34" t="e">
        <f>VLOOKUP(E67,学年設定用!$D:$L,5,FALSE)</f>
        <v>#N/A</v>
      </c>
      <c r="S67" s="50" t="e">
        <f>VLOOKUP(E67,学年設定用!$D:$L,6,FALSE)</f>
        <v>#N/A</v>
      </c>
      <c r="T67" s="50" t="e">
        <f>VLOOKUP(E67,学年設定用!$D:$L,7,FALSE)</f>
        <v>#N/A</v>
      </c>
      <c r="U67" s="50" t="e">
        <f>VLOOKUP(E67,学年設定用!D:L,8,FALSE)</f>
        <v>#N/A</v>
      </c>
      <c r="V67" s="50" t="e">
        <f>VLOOKUP(E67,学年設定用!$D:$L,9,FALSE)</f>
        <v>#N/A</v>
      </c>
      <c r="W67" s="50"/>
      <c r="X67" s="50"/>
      <c r="Y67" s="50"/>
      <c r="Z67" s="50"/>
      <c r="AA67" s="50"/>
      <c r="AB67" s="50"/>
      <c r="AC67" s="50"/>
      <c r="AD67" s="50"/>
      <c r="AE67" s="50"/>
    </row>
    <row r="68" spans="1:31" s="34" customFormat="1" ht="24.95" customHeight="1" x14ac:dyDescent="0.15">
      <c r="A68" s="64">
        <v>55</v>
      </c>
      <c r="B68" s="65">
        <f t="shared" si="1"/>
        <v>0</v>
      </c>
      <c r="C68" s="65" t="str">
        <f>IF(E68="","",VLOOKUP(B68,'２･階級番号(4月~9月）'!$A:$B,2,0))</f>
        <v/>
      </c>
      <c r="D68" s="53"/>
      <c r="E68" s="54"/>
      <c r="F68" s="54"/>
      <c r="G68" s="55"/>
      <c r="H68" s="55"/>
      <c r="I68" s="55"/>
      <c r="J68" s="54"/>
      <c r="K68" s="56"/>
      <c r="L68" s="71"/>
      <c r="M68" s="57"/>
      <c r="N68" s="66" t="str">
        <f>IF(K68="","",LOOKUP(IF(K68-DATEVALUE(YEAR(K68)&amp;"/"&amp;"4/2")&lt;0,IF(MONTH($L$1)&lt;4,YEAR($L$1)-YEAR(K68),YEAR($L$1)-YEAR(K68)+1),IF(MONTH($L$1)&lt;4,YEAR($L$1)-YEAR(K68)-1,YEAR($L$1)-YEAR(K68))),学年設定用!$A:$A,学年設定用!$B:$B))</f>
        <v/>
      </c>
      <c r="O68" s="67" t="str">
        <f t="shared" si="0"/>
        <v/>
      </c>
      <c r="P68" s="33" t="e">
        <f>VLOOKUP(E68,学年設定用!$D:$L,3,FALSE)</f>
        <v>#N/A</v>
      </c>
      <c r="Q68" s="34" t="e">
        <f>VLOOKUP(E68,学年設定用!$D:$L,4,FALSE)</f>
        <v>#N/A</v>
      </c>
      <c r="R68" s="34" t="e">
        <f>VLOOKUP(E68,学年設定用!$D:$L,5,FALSE)</f>
        <v>#N/A</v>
      </c>
      <c r="S68" s="50" t="e">
        <f>VLOOKUP(E68,学年設定用!$D:$L,6,FALSE)</f>
        <v>#N/A</v>
      </c>
      <c r="T68" s="50" t="e">
        <f>VLOOKUP(E68,学年設定用!$D:$L,7,FALSE)</f>
        <v>#N/A</v>
      </c>
      <c r="U68" s="50" t="e">
        <f>VLOOKUP(E68,学年設定用!D:L,8,FALSE)</f>
        <v>#N/A</v>
      </c>
      <c r="V68" s="50" t="e">
        <f>VLOOKUP(E68,学年設定用!$D:$L,9,FALSE)</f>
        <v>#N/A</v>
      </c>
      <c r="W68" s="50"/>
      <c r="X68" s="50"/>
      <c r="Y68" s="50"/>
      <c r="Z68" s="50"/>
      <c r="AA68" s="50"/>
      <c r="AB68" s="50"/>
      <c r="AC68" s="50"/>
      <c r="AD68" s="50"/>
      <c r="AE68" s="50"/>
    </row>
    <row r="69" spans="1:31" s="34" customFormat="1" ht="24.95" customHeight="1" x14ac:dyDescent="0.15">
      <c r="A69" s="64">
        <v>56</v>
      </c>
      <c r="B69" s="65">
        <f t="shared" si="1"/>
        <v>0</v>
      </c>
      <c r="C69" s="65" t="str">
        <f>IF(E69="","",VLOOKUP(B69,'２･階級番号(4月~9月）'!$A:$B,2,0))</f>
        <v/>
      </c>
      <c r="D69" s="53"/>
      <c r="E69" s="54"/>
      <c r="F69" s="54"/>
      <c r="G69" s="55"/>
      <c r="H69" s="55"/>
      <c r="I69" s="55"/>
      <c r="J69" s="54"/>
      <c r="K69" s="56"/>
      <c r="L69" s="71"/>
      <c r="M69" s="57"/>
      <c r="N69" s="66" t="str">
        <f>IF(K69="","",LOOKUP(IF(K69-DATEVALUE(YEAR(K69)&amp;"/"&amp;"4/2")&lt;0,IF(MONTH($L$1)&lt;4,YEAR($L$1)-YEAR(K69),YEAR($L$1)-YEAR(K69)+1),IF(MONTH($L$1)&lt;4,YEAR($L$1)-YEAR(K69)-1,YEAR($L$1)-YEAR(K69))),学年設定用!$A:$A,学年設定用!$B:$B))</f>
        <v/>
      </c>
      <c r="O69" s="67" t="str">
        <f t="shared" si="0"/>
        <v/>
      </c>
      <c r="P69" s="33" t="e">
        <f>VLOOKUP(E69,学年設定用!$D:$L,3,FALSE)</f>
        <v>#N/A</v>
      </c>
      <c r="Q69" s="34" t="e">
        <f>VLOOKUP(E69,学年設定用!$D:$L,4,FALSE)</f>
        <v>#N/A</v>
      </c>
      <c r="R69" s="34" t="e">
        <f>VLOOKUP(E69,学年設定用!$D:$L,5,FALSE)</f>
        <v>#N/A</v>
      </c>
      <c r="S69" s="50" t="e">
        <f>VLOOKUP(E69,学年設定用!$D:$L,6,FALSE)</f>
        <v>#N/A</v>
      </c>
      <c r="T69" s="50" t="e">
        <f>VLOOKUP(E69,学年設定用!$D:$L,7,FALSE)</f>
        <v>#N/A</v>
      </c>
      <c r="U69" s="50" t="e">
        <f>VLOOKUP(E69,学年設定用!D:L,8,FALSE)</f>
        <v>#N/A</v>
      </c>
      <c r="V69" s="50" t="e">
        <f>VLOOKUP(E69,学年設定用!$D:$L,9,FALSE)</f>
        <v>#N/A</v>
      </c>
      <c r="W69" s="50"/>
      <c r="X69" s="50"/>
      <c r="Y69" s="50"/>
      <c r="Z69" s="50"/>
      <c r="AA69" s="50"/>
      <c r="AB69" s="50"/>
      <c r="AC69" s="50"/>
      <c r="AD69" s="50"/>
      <c r="AE69" s="50"/>
    </row>
    <row r="70" spans="1:31" s="34" customFormat="1" ht="24.95" customHeight="1" x14ac:dyDescent="0.15">
      <c r="A70" s="64">
        <v>57</v>
      </c>
      <c r="B70" s="65">
        <f t="shared" si="1"/>
        <v>0</v>
      </c>
      <c r="C70" s="65" t="str">
        <f>IF(E70="","",VLOOKUP(B70,'２･階級番号(4月~9月）'!$A:$B,2,0))</f>
        <v/>
      </c>
      <c r="D70" s="53"/>
      <c r="E70" s="54"/>
      <c r="F70" s="54"/>
      <c r="G70" s="55"/>
      <c r="H70" s="55"/>
      <c r="I70" s="55"/>
      <c r="J70" s="54"/>
      <c r="K70" s="56"/>
      <c r="L70" s="71"/>
      <c r="M70" s="57"/>
      <c r="N70" s="66" t="str">
        <f>IF(K70="","",LOOKUP(IF(K70-DATEVALUE(YEAR(K70)&amp;"/"&amp;"4/2")&lt;0,IF(MONTH($L$1)&lt;4,YEAR($L$1)-YEAR(K70),YEAR($L$1)-YEAR(K70)+1),IF(MONTH($L$1)&lt;4,YEAR($L$1)-YEAR(K70)-1,YEAR($L$1)-YEAR(K70))),学年設定用!$A:$A,学年設定用!$B:$B))</f>
        <v/>
      </c>
      <c r="O70" s="67" t="str">
        <f t="shared" si="0"/>
        <v/>
      </c>
      <c r="P70" s="33" t="e">
        <f>VLOOKUP(E70,学年設定用!$D:$L,3,FALSE)</f>
        <v>#N/A</v>
      </c>
      <c r="Q70" s="34" t="e">
        <f>VLOOKUP(E70,学年設定用!$D:$L,4,FALSE)</f>
        <v>#N/A</v>
      </c>
      <c r="R70" s="34" t="e">
        <f>VLOOKUP(E70,学年設定用!$D:$L,5,FALSE)</f>
        <v>#N/A</v>
      </c>
      <c r="S70" s="50" t="e">
        <f>VLOOKUP(E70,学年設定用!$D:$L,6,FALSE)</f>
        <v>#N/A</v>
      </c>
      <c r="T70" s="50" t="e">
        <f>VLOOKUP(E70,学年設定用!$D:$L,7,FALSE)</f>
        <v>#N/A</v>
      </c>
      <c r="U70" s="50" t="e">
        <f>VLOOKUP(E70,学年設定用!D:L,8,FALSE)</f>
        <v>#N/A</v>
      </c>
      <c r="V70" s="50" t="e">
        <f>VLOOKUP(E70,学年設定用!$D:$L,9,FALSE)</f>
        <v>#N/A</v>
      </c>
      <c r="W70" s="50"/>
      <c r="X70" s="50"/>
      <c r="Y70" s="50"/>
      <c r="Z70" s="50"/>
      <c r="AA70" s="50"/>
      <c r="AB70" s="50"/>
      <c r="AC70" s="50"/>
      <c r="AD70" s="50"/>
      <c r="AE70" s="50"/>
    </row>
    <row r="71" spans="1:31" s="34" customFormat="1" ht="24.95" customHeight="1" x14ac:dyDescent="0.15">
      <c r="A71" s="64">
        <v>58</v>
      </c>
      <c r="B71" s="65">
        <f t="shared" si="1"/>
        <v>0</v>
      </c>
      <c r="C71" s="65" t="str">
        <f>IF(E71="","",VLOOKUP(B71,'２･階級番号(4月~9月）'!$A:$B,2,0))</f>
        <v/>
      </c>
      <c r="D71" s="53"/>
      <c r="E71" s="54"/>
      <c r="F71" s="54"/>
      <c r="G71" s="55"/>
      <c r="H71" s="55"/>
      <c r="I71" s="55"/>
      <c r="J71" s="54"/>
      <c r="K71" s="56"/>
      <c r="L71" s="71"/>
      <c r="M71" s="57"/>
      <c r="N71" s="66" t="str">
        <f>IF(K71="","",LOOKUP(IF(K71-DATEVALUE(YEAR(K71)&amp;"/"&amp;"4/2")&lt;0,IF(MONTH($L$1)&lt;4,YEAR($L$1)-YEAR(K71),YEAR($L$1)-YEAR(K71)+1),IF(MONTH($L$1)&lt;4,YEAR($L$1)-YEAR(K71)-1,YEAR($L$1)-YEAR(K71))),学年設定用!$A:$A,学年設定用!$B:$B))</f>
        <v/>
      </c>
      <c r="O71" s="67" t="str">
        <f t="shared" si="0"/>
        <v/>
      </c>
      <c r="P71" s="33" t="e">
        <f>VLOOKUP(E71,学年設定用!$D:$L,3,FALSE)</f>
        <v>#N/A</v>
      </c>
      <c r="Q71" s="34" t="e">
        <f>VLOOKUP(E71,学年設定用!$D:$L,4,FALSE)</f>
        <v>#N/A</v>
      </c>
      <c r="R71" s="34" t="e">
        <f>VLOOKUP(E71,学年設定用!$D:$L,5,FALSE)</f>
        <v>#N/A</v>
      </c>
      <c r="S71" s="50" t="e">
        <f>VLOOKUP(E71,学年設定用!$D:$L,6,FALSE)</f>
        <v>#N/A</v>
      </c>
      <c r="T71" s="50" t="e">
        <f>VLOOKUP(E71,学年設定用!$D:$L,7,FALSE)</f>
        <v>#N/A</v>
      </c>
      <c r="U71" s="50" t="e">
        <f>VLOOKUP(E71,学年設定用!D:L,8,FALSE)</f>
        <v>#N/A</v>
      </c>
      <c r="V71" s="50" t="e">
        <f>VLOOKUP(E71,学年設定用!$D:$L,9,FALSE)</f>
        <v>#N/A</v>
      </c>
      <c r="W71" s="50"/>
      <c r="X71" s="50"/>
      <c r="Y71" s="50"/>
      <c r="Z71" s="50"/>
      <c r="AA71" s="50"/>
      <c r="AB71" s="50"/>
      <c r="AC71" s="50"/>
      <c r="AD71" s="50"/>
      <c r="AE71" s="50"/>
    </row>
    <row r="72" spans="1:31" s="34" customFormat="1" ht="24.95" customHeight="1" x14ac:dyDescent="0.15">
      <c r="A72" s="64">
        <v>59</v>
      </c>
      <c r="B72" s="65">
        <f t="shared" si="1"/>
        <v>0</v>
      </c>
      <c r="C72" s="65" t="str">
        <f>IF(E72="","",VLOOKUP(B72,'２･階級番号(4月~9月）'!$A:$B,2,0))</f>
        <v/>
      </c>
      <c r="D72" s="53"/>
      <c r="E72" s="54"/>
      <c r="F72" s="54"/>
      <c r="G72" s="55"/>
      <c r="H72" s="55"/>
      <c r="I72" s="55"/>
      <c r="J72" s="54"/>
      <c r="K72" s="56"/>
      <c r="L72" s="71"/>
      <c r="M72" s="57"/>
      <c r="N72" s="66" t="str">
        <f>IF(K72="","",LOOKUP(IF(K72-DATEVALUE(YEAR(K72)&amp;"/"&amp;"4/2")&lt;0,IF(MONTH($L$1)&lt;4,YEAR($L$1)-YEAR(K72),YEAR($L$1)-YEAR(K72)+1),IF(MONTH($L$1)&lt;4,YEAR($L$1)-YEAR(K72)-1,YEAR($L$1)-YEAR(K72))),学年設定用!$A:$A,学年設定用!$B:$B))</f>
        <v/>
      </c>
      <c r="O72" s="67" t="str">
        <f t="shared" si="0"/>
        <v/>
      </c>
      <c r="P72" s="33" t="e">
        <f>VLOOKUP(E72,学年設定用!$D:$L,3,FALSE)</f>
        <v>#N/A</v>
      </c>
      <c r="Q72" s="34" t="e">
        <f>VLOOKUP(E72,学年設定用!$D:$L,4,FALSE)</f>
        <v>#N/A</v>
      </c>
      <c r="R72" s="34" t="e">
        <f>VLOOKUP(E72,学年設定用!$D:$L,5,FALSE)</f>
        <v>#N/A</v>
      </c>
      <c r="S72" s="50" t="e">
        <f>VLOOKUP(E72,学年設定用!$D:$L,6,FALSE)</f>
        <v>#N/A</v>
      </c>
      <c r="T72" s="50" t="e">
        <f>VLOOKUP(E72,学年設定用!$D:$L,7,FALSE)</f>
        <v>#N/A</v>
      </c>
      <c r="U72" s="50" t="e">
        <f>VLOOKUP(E72,学年設定用!D:L,8,FALSE)</f>
        <v>#N/A</v>
      </c>
      <c r="V72" s="50" t="e">
        <f>VLOOKUP(E72,学年設定用!$D:$L,9,FALSE)</f>
        <v>#N/A</v>
      </c>
      <c r="W72" s="50"/>
      <c r="X72" s="50"/>
      <c r="Y72" s="50"/>
      <c r="Z72" s="50"/>
      <c r="AA72" s="50"/>
      <c r="AB72" s="50"/>
      <c r="AC72" s="50"/>
      <c r="AD72" s="50"/>
      <c r="AE72" s="50"/>
    </row>
    <row r="73" spans="1:31" s="34" customFormat="1" ht="24.95" customHeight="1" x14ac:dyDescent="0.15">
      <c r="A73" s="64">
        <v>60</v>
      </c>
      <c r="B73" s="65">
        <f t="shared" si="1"/>
        <v>0</v>
      </c>
      <c r="C73" s="65" t="str">
        <f>IF(E73="","",VLOOKUP(B73,'２･階級番号(4月~9月）'!$A:$B,2,0))</f>
        <v/>
      </c>
      <c r="D73" s="53"/>
      <c r="E73" s="54"/>
      <c r="F73" s="54"/>
      <c r="G73" s="55"/>
      <c r="H73" s="55"/>
      <c r="I73" s="55"/>
      <c r="J73" s="54"/>
      <c r="K73" s="56"/>
      <c r="L73" s="71"/>
      <c r="M73" s="57"/>
      <c r="N73" s="66" t="str">
        <f>IF(K73="","",LOOKUP(IF(K73-DATEVALUE(YEAR(K73)&amp;"/"&amp;"4/2")&lt;0,IF(MONTH($L$1)&lt;4,YEAR($L$1)-YEAR(K73),YEAR($L$1)-YEAR(K73)+1),IF(MONTH($L$1)&lt;4,YEAR($L$1)-YEAR(K73)-1,YEAR($L$1)-YEAR(K73))),学年設定用!$A:$A,学年設定用!$B:$B))</f>
        <v/>
      </c>
      <c r="O73" s="67" t="str">
        <f t="shared" si="0"/>
        <v/>
      </c>
      <c r="P73" s="33" t="e">
        <f>VLOOKUP(E73,学年設定用!$D:$L,3,FALSE)</f>
        <v>#N/A</v>
      </c>
      <c r="Q73" s="34" t="e">
        <f>VLOOKUP(E73,学年設定用!$D:$L,4,FALSE)</f>
        <v>#N/A</v>
      </c>
      <c r="R73" s="34" t="e">
        <f>VLOOKUP(E73,学年設定用!$D:$L,5,FALSE)</f>
        <v>#N/A</v>
      </c>
      <c r="S73" s="50" t="e">
        <f>VLOOKUP(E73,学年設定用!$D:$L,6,FALSE)</f>
        <v>#N/A</v>
      </c>
      <c r="T73" s="50" t="e">
        <f>VLOOKUP(E73,学年設定用!$D:$L,7,FALSE)</f>
        <v>#N/A</v>
      </c>
      <c r="U73" s="50" t="e">
        <f>VLOOKUP(E73,学年設定用!D:L,8,FALSE)</f>
        <v>#N/A</v>
      </c>
      <c r="V73" s="50" t="e">
        <f>VLOOKUP(E73,学年設定用!$D:$L,9,FALSE)</f>
        <v>#N/A</v>
      </c>
      <c r="W73" s="50"/>
      <c r="X73" s="50"/>
      <c r="Y73" s="50"/>
      <c r="Z73" s="50"/>
      <c r="AA73" s="50"/>
      <c r="AB73" s="50"/>
      <c r="AC73" s="50"/>
      <c r="AD73" s="50"/>
      <c r="AE73" s="50"/>
    </row>
    <row r="74" spans="1:31" s="34" customFormat="1" ht="24.95" customHeight="1" x14ac:dyDescent="0.15">
      <c r="A74" s="64">
        <v>61</v>
      </c>
      <c r="B74" s="65">
        <f t="shared" si="1"/>
        <v>0</v>
      </c>
      <c r="C74" s="65" t="str">
        <f>IF(E74="","",VLOOKUP(B74,'２･階級番号(4月~9月）'!$A:$B,2,0))</f>
        <v/>
      </c>
      <c r="D74" s="53"/>
      <c r="E74" s="54"/>
      <c r="F74" s="54"/>
      <c r="G74" s="55"/>
      <c r="H74" s="55"/>
      <c r="I74" s="55"/>
      <c r="J74" s="54"/>
      <c r="K74" s="56"/>
      <c r="L74" s="71"/>
      <c r="M74" s="57"/>
      <c r="N74" s="66" t="str">
        <f>IF(K74="","",LOOKUP(IF(K74-DATEVALUE(YEAR(K74)&amp;"/"&amp;"4/2")&lt;0,IF(MONTH($L$1)&lt;4,YEAR($L$1)-YEAR(K74),YEAR($L$1)-YEAR(K74)+1),IF(MONTH($L$1)&lt;4,YEAR($L$1)-YEAR(K74)-1,YEAR($L$1)-YEAR(K74))),学年設定用!$A:$A,学年設定用!$B:$B))</f>
        <v/>
      </c>
      <c r="O74" s="67" t="str">
        <f t="shared" si="0"/>
        <v/>
      </c>
      <c r="P74" s="33" t="e">
        <f>VLOOKUP(E74,学年設定用!$D:$L,3,FALSE)</f>
        <v>#N/A</v>
      </c>
      <c r="Q74" s="34" t="e">
        <f>VLOOKUP(E74,学年設定用!$D:$L,4,FALSE)</f>
        <v>#N/A</v>
      </c>
      <c r="R74" s="34" t="e">
        <f>VLOOKUP(E74,学年設定用!$D:$L,5,FALSE)</f>
        <v>#N/A</v>
      </c>
      <c r="S74" s="50" t="e">
        <f>VLOOKUP(E74,学年設定用!$D:$L,6,FALSE)</f>
        <v>#N/A</v>
      </c>
      <c r="T74" s="50" t="e">
        <f>VLOOKUP(E74,学年設定用!$D:$L,7,FALSE)</f>
        <v>#N/A</v>
      </c>
      <c r="U74" s="50" t="e">
        <f>VLOOKUP(E74,学年設定用!D:L,8,FALSE)</f>
        <v>#N/A</v>
      </c>
      <c r="V74" s="50" t="e">
        <f>VLOOKUP(E74,学年設定用!$D:$L,9,FALSE)</f>
        <v>#N/A</v>
      </c>
      <c r="W74" s="50"/>
      <c r="X74" s="50"/>
      <c r="Y74" s="50"/>
      <c r="Z74" s="50"/>
      <c r="AA74" s="50"/>
      <c r="AB74" s="50"/>
      <c r="AC74" s="50"/>
      <c r="AD74" s="50"/>
      <c r="AE74" s="50"/>
    </row>
    <row r="75" spans="1:31" s="34" customFormat="1" ht="24.95" customHeight="1" x14ac:dyDescent="0.15">
      <c r="A75" s="64">
        <v>62</v>
      </c>
      <c r="B75" s="65">
        <f t="shared" si="1"/>
        <v>0</v>
      </c>
      <c r="C75" s="65" t="str">
        <f>IF(E75="","",VLOOKUP(B75,'２･階級番号(4月~9月）'!$A:$B,2,0))</f>
        <v/>
      </c>
      <c r="D75" s="53"/>
      <c r="E75" s="54"/>
      <c r="F75" s="54"/>
      <c r="G75" s="55"/>
      <c r="H75" s="55"/>
      <c r="I75" s="55"/>
      <c r="J75" s="54"/>
      <c r="K75" s="56"/>
      <c r="L75" s="71"/>
      <c r="M75" s="57"/>
      <c r="N75" s="66" t="str">
        <f>IF(K75="","",LOOKUP(IF(K75-DATEVALUE(YEAR(K75)&amp;"/"&amp;"4/2")&lt;0,IF(MONTH($L$1)&lt;4,YEAR($L$1)-YEAR(K75),YEAR($L$1)-YEAR(K75)+1),IF(MONTH($L$1)&lt;4,YEAR($L$1)-YEAR(K75)-1,YEAR($L$1)-YEAR(K75))),学年設定用!$A:$A,学年設定用!$B:$B))</f>
        <v/>
      </c>
      <c r="O75" s="67" t="str">
        <f t="shared" si="0"/>
        <v/>
      </c>
      <c r="P75" s="33" t="e">
        <f>VLOOKUP(E75,学年設定用!$D:$L,3,FALSE)</f>
        <v>#N/A</v>
      </c>
      <c r="Q75" s="34" t="e">
        <f>VLOOKUP(E75,学年設定用!$D:$L,4,FALSE)</f>
        <v>#N/A</v>
      </c>
      <c r="R75" s="34" t="e">
        <f>VLOOKUP(E75,学年設定用!$D:$L,5,FALSE)</f>
        <v>#N/A</v>
      </c>
      <c r="S75" s="50" t="e">
        <f>VLOOKUP(E75,学年設定用!$D:$L,6,FALSE)</f>
        <v>#N/A</v>
      </c>
      <c r="T75" s="50" t="e">
        <f>VLOOKUP(E75,学年設定用!$D:$L,7,FALSE)</f>
        <v>#N/A</v>
      </c>
      <c r="U75" s="50" t="e">
        <f>VLOOKUP(E75,学年設定用!D:L,8,FALSE)</f>
        <v>#N/A</v>
      </c>
      <c r="V75" s="50" t="e">
        <f>VLOOKUP(E75,学年設定用!$D:$L,9,FALSE)</f>
        <v>#N/A</v>
      </c>
      <c r="W75" s="50"/>
      <c r="X75" s="50"/>
      <c r="Y75" s="50"/>
      <c r="Z75" s="50"/>
      <c r="AA75" s="50"/>
      <c r="AB75" s="50"/>
      <c r="AC75" s="50"/>
      <c r="AD75" s="50"/>
      <c r="AE75" s="50"/>
    </row>
    <row r="76" spans="1:31" s="34" customFormat="1" ht="24.95" customHeight="1" x14ac:dyDescent="0.15">
      <c r="A76" s="64">
        <v>63</v>
      </c>
      <c r="B76" s="65">
        <f t="shared" si="1"/>
        <v>0</v>
      </c>
      <c r="C76" s="65" t="str">
        <f>IF(E76="","",VLOOKUP(B76,'２･階級番号(4月~9月）'!$A:$B,2,0))</f>
        <v/>
      </c>
      <c r="D76" s="53"/>
      <c r="E76" s="54"/>
      <c r="F76" s="54"/>
      <c r="G76" s="55"/>
      <c r="H76" s="55"/>
      <c r="I76" s="55"/>
      <c r="J76" s="54"/>
      <c r="K76" s="56"/>
      <c r="L76" s="71"/>
      <c r="M76" s="57"/>
      <c r="N76" s="66" t="str">
        <f>IF(K76="","",LOOKUP(IF(K76-DATEVALUE(YEAR(K76)&amp;"/"&amp;"4/2")&lt;0,IF(MONTH($L$1)&lt;4,YEAR($L$1)-YEAR(K76),YEAR($L$1)-YEAR(K76)+1),IF(MONTH($L$1)&lt;4,YEAR($L$1)-YEAR(K76)-1,YEAR($L$1)-YEAR(K76))),学年設定用!$A:$A,学年設定用!$B:$B))</f>
        <v/>
      </c>
      <c r="O76" s="67" t="str">
        <f t="shared" si="0"/>
        <v/>
      </c>
      <c r="P76" s="33" t="e">
        <f>VLOOKUP(E76,学年設定用!$D:$L,3,FALSE)</f>
        <v>#N/A</v>
      </c>
      <c r="Q76" s="34" t="e">
        <f>VLOOKUP(E76,学年設定用!$D:$L,4,FALSE)</f>
        <v>#N/A</v>
      </c>
      <c r="R76" s="34" t="e">
        <f>VLOOKUP(E76,学年設定用!$D:$L,5,FALSE)</f>
        <v>#N/A</v>
      </c>
      <c r="S76" s="50" t="e">
        <f>VLOOKUP(E76,学年設定用!$D:$L,6,FALSE)</f>
        <v>#N/A</v>
      </c>
      <c r="T76" s="50" t="e">
        <f>VLOOKUP(E76,学年設定用!$D:$L,7,FALSE)</f>
        <v>#N/A</v>
      </c>
      <c r="U76" s="50" t="e">
        <f>VLOOKUP(E76,学年設定用!D:L,8,FALSE)</f>
        <v>#N/A</v>
      </c>
      <c r="V76" s="50" t="e">
        <f>VLOOKUP(E76,学年設定用!$D:$L,9,FALSE)</f>
        <v>#N/A</v>
      </c>
      <c r="W76" s="50"/>
      <c r="X76" s="50"/>
      <c r="Y76" s="50"/>
      <c r="Z76" s="50"/>
      <c r="AA76" s="50"/>
      <c r="AB76" s="50"/>
      <c r="AC76" s="50"/>
      <c r="AD76" s="50"/>
      <c r="AE76" s="50"/>
    </row>
    <row r="77" spans="1:31" s="34" customFormat="1" ht="24.95" customHeight="1" x14ac:dyDescent="0.15">
      <c r="A77" s="64">
        <v>64</v>
      </c>
      <c r="B77" s="65">
        <f t="shared" si="1"/>
        <v>0</v>
      </c>
      <c r="C77" s="65" t="str">
        <f>IF(E77="","",VLOOKUP(B77,'２･階級番号(4月~9月）'!$A:$B,2,0))</f>
        <v/>
      </c>
      <c r="D77" s="53"/>
      <c r="E77" s="54"/>
      <c r="F77" s="54"/>
      <c r="G77" s="55"/>
      <c r="H77" s="55"/>
      <c r="I77" s="55"/>
      <c r="J77" s="54"/>
      <c r="K77" s="56"/>
      <c r="L77" s="71"/>
      <c r="M77" s="57"/>
      <c r="N77" s="66" t="str">
        <f>IF(K77="","",LOOKUP(IF(K77-DATEVALUE(YEAR(K77)&amp;"/"&amp;"4/2")&lt;0,IF(MONTH($L$1)&lt;4,YEAR($L$1)-YEAR(K77),YEAR($L$1)-YEAR(K77)+1),IF(MONTH($L$1)&lt;4,YEAR($L$1)-YEAR(K77)-1,YEAR($L$1)-YEAR(K77))),学年設定用!$A:$A,学年設定用!$B:$B))</f>
        <v/>
      </c>
      <c r="O77" s="67" t="str">
        <f t="shared" si="0"/>
        <v/>
      </c>
      <c r="P77" s="33" t="e">
        <f>VLOOKUP(E77,学年設定用!$D:$L,3,FALSE)</f>
        <v>#N/A</v>
      </c>
      <c r="Q77" s="34" t="e">
        <f>VLOOKUP(E77,学年設定用!$D:$L,4,FALSE)</f>
        <v>#N/A</v>
      </c>
      <c r="R77" s="34" t="e">
        <f>VLOOKUP(E77,学年設定用!$D:$L,5,FALSE)</f>
        <v>#N/A</v>
      </c>
      <c r="S77" s="50" t="e">
        <f>VLOOKUP(E77,学年設定用!$D:$L,6,FALSE)</f>
        <v>#N/A</v>
      </c>
      <c r="T77" s="50" t="e">
        <f>VLOOKUP(E77,学年設定用!$D:$L,7,FALSE)</f>
        <v>#N/A</v>
      </c>
      <c r="U77" s="50" t="e">
        <f>VLOOKUP(E77,学年設定用!D:L,8,FALSE)</f>
        <v>#N/A</v>
      </c>
      <c r="V77" s="50" t="e">
        <f>VLOOKUP(E77,学年設定用!$D:$L,9,FALSE)</f>
        <v>#N/A</v>
      </c>
      <c r="W77" s="50"/>
      <c r="X77" s="50"/>
      <c r="Y77" s="50"/>
      <c r="Z77" s="50"/>
      <c r="AA77" s="50"/>
      <c r="AB77" s="50"/>
      <c r="AC77" s="50"/>
      <c r="AD77" s="50"/>
      <c r="AE77" s="50"/>
    </row>
    <row r="78" spans="1:31" s="34" customFormat="1" ht="24.95" customHeight="1" x14ac:dyDescent="0.15">
      <c r="A78" s="64">
        <v>65</v>
      </c>
      <c r="B78" s="65">
        <f t="shared" si="1"/>
        <v>0</v>
      </c>
      <c r="C78" s="65" t="str">
        <f>IF(E78="","",VLOOKUP(B78,'２･階級番号(4月~9月）'!$A:$B,2,0))</f>
        <v/>
      </c>
      <c r="D78" s="53"/>
      <c r="E78" s="54"/>
      <c r="F78" s="54"/>
      <c r="G78" s="55"/>
      <c r="H78" s="55"/>
      <c r="I78" s="55"/>
      <c r="J78" s="54"/>
      <c r="K78" s="56"/>
      <c r="L78" s="71"/>
      <c r="M78" s="57"/>
      <c r="N78" s="66" t="str">
        <f>IF(K78="","",LOOKUP(IF(K78-DATEVALUE(YEAR(K78)&amp;"/"&amp;"4/2")&lt;0,IF(MONTH($L$1)&lt;4,YEAR($L$1)-YEAR(K78),YEAR($L$1)-YEAR(K78)+1),IF(MONTH($L$1)&lt;4,YEAR($L$1)-YEAR(K78)-1,YEAR($L$1)-YEAR(K78))),学年設定用!$A:$A,学年設定用!$B:$B))</f>
        <v/>
      </c>
      <c r="O78" s="67" t="str">
        <f t="shared" ref="O78:O141" si="2">IF(N78="","",IF(N78=P78,"",IF(N78=Q78,"",IF(N78=R78,"",IF(N78=S78,"",IF(N78=T78,"",IF(N78=U78,"",IF(N78=V78,"","学年確認！"))))))))</f>
        <v/>
      </c>
      <c r="P78" s="33" t="e">
        <f>VLOOKUP(E78,学年設定用!$D:$L,3,FALSE)</f>
        <v>#N/A</v>
      </c>
      <c r="Q78" s="34" t="e">
        <f>VLOOKUP(E78,学年設定用!$D:$L,4,FALSE)</f>
        <v>#N/A</v>
      </c>
      <c r="R78" s="34" t="e">
        <f>VLOOKUP(E78,学年設定用!$D:$L,5,FALSE)</f>
        <v>#N/A</v>
      </c>
      <c r="S78" s="50" t="e">
        <f>VLOOKUP(E78,学年設定用!$D:$L,6,FALSE)</f>
        <v>#N/A</v>
      </c>
      <c r="T78" s="50" t="e">
        <f>VLOOKUP(E78,学年設定用!$D:$L,7,FALSE)</f>
        <v>#N/A</v>
      </c>
      <c r="U78" s="50" t="e">
        <f>VLOOKUP(E78,学年設定用!D:L,8,FALSE)</f>
        <v>#N/A</v>
      </c>
      <c r="V78" s="50" t="e">
        <f>VLOOKUP(E78,学年設定用!$D:$L,9,FALSE)</f>
        <v>#N/A</v>
      </c>
      <c r="W78" s="50"/>
      <c r="X78" s="50"/>
      <c r="Y78" s="50"/>
      <c r="Z78" s="50"/>
      <c r="AA78" s="50"/>
      <c r="AB78" s="50"/>
      <c r="AC78" s="50"/>
      <c r="AD78" s="50"/>
      <c r="AE78" s="50"/>
    </row>
    <row r="79" spans="1:31" s="34" customFormat="1" ht="24.95" customHeight="1" x14ac:dyDescent="0.15">
      <c r="A79" s="64">
        <v>66</v>
      </c>
      <c r="B79" s="65">
        <f t="shared" ref="B79:B142" si="3">E79</f>
        <v>0</v>
      </c>
      <c r="C79" s="65" t="str">
        <f>IF(E79="","",VLOOKUP(B79,'２･階級番号(4月~9月）'!$A:$B,2,0))</f>
        <v/>
      </c>
      <c r="D79" s="53"/>
      <c r="E79" s="54"/>
      <c r="F79" s="54"/>
      <c r="G79" s="55"/>
      <c r="H79" s="55"/>
      <c r="I79" s="55"/>
      <c r="J79" s="54"/>
      <c r="K79" s="56"/>
      <c r="L79" s="71"/>
      <c r="M79" s="57"/>
      <c r="N79" s="66" t="str">
        <f>IF(K79="","",LOOKUP(IF(K79-DATEVALUE(YEAR(K79)&amp;"/"&amp;"4/2")&lt;0,IF(MONTH($L$1)&lt;4,YEAR($L$1)-YEAR(K79),YEAR($L$1)-YEAR(K79)+1),IF(MONTH($L$1)&lt;4,YEAR($L$1)-YEAR(K79)-1,YEAR($L$1)-YEAR(K79))),学年設定用!$A:$A,学年設定用!$B:$B))</f>
        <v/>
      </c>
      <c r="O79" s="67" t="str">
        <f t="shared" si="2"/>
        <v/>
      </c>
      <c r="P79" s="33" t="e">
        <f>VLOOKUP(E79,学年設定用!$D:$L,3,FALSE)</f>
        <v>#N/A</v>
      </c>
      <c r="Q79" s="34" t="e">
        <f>VLOOKUP(E79,学年設定用!$D:$L,4,FALSE)</f>
        <v>#N/A</v>
      </c>
      <c r="R79" s="34" t="e">
        <f>VLOOKUP(E79,学年設定用!$D:$L,5,FALSE)</f>
        <v>#N/A</v>
      </c>
      <c r="S79" s="50" t="e">
        <f>VLOOKUP(E79,学年設定用!$D:$L,6,FALSE)</f>
        <v>#N/A</v>
      </c>
      <c r="T79" s="50" t="e">
        <f>VLOOKUP(E79,学年設定用!$D:$L,7,FALSE)</f>
        <v>#N/A</v>
      </c>
      <c r="U79" s="50" t="e">
        <f>VLOOKUP(E79,学年設定用!D:L,8,FALSE)</f>
        <v>#N/A</v>
      </c>
      <c r="V79" s="50" t="e">
        <f>VLOOKUP(E79,学年設定用!$D:$L,9,FALSE)</f>
        <v>#N/A</v>
      </c>
      <c r="W79" s="50"/>
      <c r="X79" s="50"/>
      <c r="Y79" s="50"/>
      <c r="Z79" s="50"/>
      <c r="AA79" s="50"/>
      <c r="AB79" s="50"/>
      <c r="AC79" s="50"/>
      <c r="AD79" s="50"/>
      <c r="AE79" s="50"/>
    </row>
    <row r="80" spans="1:31" s="34" customFormat="1" ht="24.95" customHeight="1" x14ac:dyDescent="0.15">
      <c r="A80" s="64">
        <v>67</v>
      </c>
      <c r="B80" s="65">
        <f t="shared" si="3"/>
        <v>0</v>
      </c>
      <c r="C80" s="65" t="str">
        <f>IF(E80="","",VLOOKUP(B80,'２･階級番号(4月~9月）'!$A:$B,2,0))</f>
        <v/>
      </c>
      <c r="D80" s="53"/>
      <c r="E80" s="54"/>
      <c r="F80" s="54"/>
      <c r="G80" s="55"/>
      <c r="H80" s="55"/>
      <c r="I80" s="55"/>
      <c r="J80" s="54"/>
      <c r="K80" s="56"/>
      <c r="L80" s="71"/>
      <c r="M80" s="57"/>
      <c r="N80" s="66" t="str">
        <f>IF(K80="","",LOOKUP(IF(K80-DATEVALUE(YEAR(K80)&amp;"/"&amp;"4/2")&lt;0,IF(MONTH($L$1)&lt;4,YEAR($L$1)-YEAR(K80),YEAR($L$1)-YEAR(K80)+1),IF(MONTH($L$1)&lt;4,YEAR($L$1)-YEAR(K80)-1,YEAR($L$1)-YEAR(K80))),学年設定用!$A:$A,学年設定用!$B:$B))</f>
        <v/>
      </c>
      <c r="O80" s="67" t="str">
        <f t="shared" si="2"/>
        <v/>
      </c>
      <c r="P80" s="33" t="e">
        <f>VLOOKUP(E80,学年設定用!$D:$L,3,FALSE)</f>
        <v>#N/A</v>
      </c>
      <c r="Q80" s="34" t="e">
        <f>VLOOKUP(E80,学年設定用!$D:$L,4,FALSE)</f>
        <v>#N/A</v>
      </c>
      <c r="R80" s="34" t="e">
        <f>VLOOKUP(E80,学年設定用!$D:$L,5,FALSE)</f>
        <v>#N/A</v>
      </c>
      <c r="S80" s="50" t="e">
        <f>VLOOKUP(E80,学年設定用!$D:$L,6,FALSE)</f>
        <v>#N/A</v>
      </c>
      <c r="T80" s="50" t="e">
        <f>VLOOKUP(E80,学年設定用!$D:$L,7,FALSE)</f>
        <v>#N/A</v>
      </c>
      <c r="U80" s="50" t="e">
        <f>VLOOKUP(E80,学年設定用!D:L,8,FALSE)</f>
        <v>#N/A</v>
      </c>
      <c r="V80" s="50" t="e">
        <f>VLOOKUP(E80,学年設定用!$D:$L,9,FALSE)</f>
        <v>#N/A</v>
      </c>
      <c r="W80" s="50"/>
      <c r="X80" s="50"/>
      <c r="Y80" s="50"/>
      <c r="Z80" s="50"/>
      <c r="AA80" s="50"/>
      <c r="AB80" s="50"/>
      <c r="AC80" s="50"/>
      <c r="AD80" s="50"/>
      <c r="AE80" s="50"/>
    </row>
    <row r="81" spans="1:31" s="34" customFormat="1" ht="24.95" customHeight="1" x14ac:dyDescent="0.15">
      <c r="A81" s="64">
        <v>68</v>
      </c>
      <c r="B81" s="65">
        <f t="shared" si="3"/>
        <v>0</v>
      </c>
      <c r="C81" s="65" t="str">
        <f>IF(E81="","",VLOOKUP(B81,'２･階級番号(4月~9月）'!$A:$B,2,0))</f>
        <v/>
      </c>
      <c r="D81" s="53"/>
      <c r="E81" s="54"/>
      <c r="F81" s="54"/>
      <c r="G81" s="55"/>
      <c r="H81" s="55"/>
      <c r="I81" s="55"/>
      <c r="J81" s="54"/>
      <c r="K81" s="56"/>
      <c r="L81" s="71"/>
      <c r="M81" s="57"/>
      <c r="N81" s="66" t="str">
        <f>IF(K81="","",LOOKUP(IF(K81-DATEVALUE(YEAR(K81)&amp;"/"&amp;"4/2")&lt;0,IF(MONTH($L$1)&lt;4,YEAR($L$1)-YEAR(K81),YEAR($L$1)-YEAR(K81)+1),IF(MONTH($L$1)&lt;4,YEAR($L$1)-YEAR(K81)-1,YEAR($L$1)-YEAR(K81))),学年設定用!$A:$A,学年設定用!$B:$B))</f>
        <v/>
      </c>
      <c r="O81" s="67" t="str">
        <f t="shared" si="2"/>
        <v/>
      </c>
      <c r="P81" s="33" t="e">
        <f>VLOOKUP(E81,学年設定用!$D:$L,3,FALSE)</f>
        <v>#N/A</v>
      </c>
      <c r="Q81" s="34" t="e">
        <f>VLOOKUP(E81,学年設定用!$D:$L,4,FALSE)</f>
        <v>#N/A</v>
      </c>
      <c r="R81" s="34" t="e">
        <f>VLOOKUP(E81,学年設定用!$D:$L,5,FALSE)</f>
        <v>#N/A</v>
      </c>
      <c r="S81" s="50" t="e">
        <f>VLOOKUP(E81,学年設定用!$D:$L,6,FALSE)</f>
        <v>#N/A</v>
      </c>
      <c r="T81" s="50" t="e">
        <f>VLOOKUP(E81,学年設定用!$D:$L,7,FALSE)</f>
        <v>#N/A</v>
      </c>
      <c r="U81" s="50" t="e">
        <f>VLOOKUP(E81,学年設定用!D:L,8,FALSE)</f>
        <v>#N/A</v>
      </c>
      <c r="V81" s="50" t="e">
        <f>VLOOKUP(E81,学年設定用!$D:$L,9,FALSE)</f>
        <v>#N/A</v>
      </c>
      <c r="W81" s="50"/>
      <c r="X81" s="50"/>
      <c r="Y81" s="50"/>
      <c r="Z81" s="50"/>
      <c r="AA81" s="50"/>
      <c r="AB81" s="50"/>
      <c r="AC81" s="50"/>
      <c r="AD81" s="50"/>
      <c r="AE81" s="50"/>
    </row>
    <row r="82" spans="1:31" s="34" customFormat="1" ht="24.95" customHeight="1" x14ac:dyDescent="0.15">
      <c r="A82" s="64">
        <v>69</v>
      </c>
      <c r="B82" s="65">
        <f t="shared" si="3"/>
        <v>0</v>
      </c>
      <c r="C82" s="65" t="str">
        <f>IF(E82="","",VLOOKUP(B82,'２･階級番号(4月~9月）'!$A:$B,2,0))</f>
        <v/>
      </c>
      <c r="D82" s="53"/>
      <c r="E82" s="54"/>
      <c r="F82" s="54"/>
      <c r="G82" s="55"/>
      <c r="H82" s="55"/>
      <c r="I82" s="55"/>
      <c r="J82" s="54"/>
      <c r="K82" s="56"/>
      <c r="L82" s="71"/>
      <c r="M82" s="57"/>
      <c r="N82" s="66" t="str">
        <f>IF(K82="","",LOOKUP(IF(K82-DATEVALUE(YEAR(K82)&amp;"/"&amp;"4/2")&lt;0,IF(MONTH($L$1)&lt;4,YEAR($L$1)-YEAR(K82),YEAR($L$1)-YEAR(K82)+1),IF(MONTH($L$1)&lt;4,YEAR($L$1)-YEAR(K82)-1,YEAR($L$1)-YEAR(K82))),学年設定用!$A:$A,学年設定用!$B:$B))</f>
        <v/>
      </c>
      <c r="O82" s="67" t="str">
        <f t="shared" si="2"/>
        <v/>
      </c>
      <c r="P82" s="33" t="e">
        <f>VLOOKUP(E82,学年設定用!$D:$L,3,FALSE)</f>
        <v>#N/A</v>
      </c>
      <c r="Q82" s="34" t="e">
        <f>VLOOKUP(E82,学年設定用!$D:$L,4,FALSE)</f>
        <v>#N/A</v>
      </c>
      <c r="R82" s="34" t="e">
        <f>VLOOKUP(E82,学年設定用!$D:$L,5,FALSE)</f>
        <v>#N/A</v>
      </c>
      <c r="S82" s="50" t="e">
        <f>VLOOKUP(E82,学年設定用!$D:$L,6,FALSE)</f>
        <v>#N/A</v>
      </c>
      <c r="T82" s="50" t="e">
        <f>VLOOKUP(E82,学年設定用!$D:$L,7,FALSE)</f>
        <v>#N/A</v>
      </c>
      <c r="U82" s="50" t="e">
        <f>VLOOKUP(E82,学年設定用!D:L,8,FALSE)</f>
        <v>#N/A</v>
      </c>
      <c r="V82" s="50" t="e">
        <f>VLOOKUP(E82,学年設定用!$D:$L,9,FALSE)</f>
        <v>#N/A</v>
      </c>
      <c r="W82" s="50"/>
      <c r="X82" s="50"/>
      <c r="Y82" s="50"/>
      <c r="Z82" s="50"/>
      <c r="AA82" s="50"/>
      <c r="AB82" s="50"/>
      <c r="AC82" s="50"/>
      <c r="AD82" s="50"/>
      <c r="AE82" s="50"/>
    </row>
    <row r="83" spans="1:31" s="34" customFormat="1" ht="24.95" customHeight="1" x14ac:dyDescent="0.15">
      <c r="A83" s="64">
        <v>70</v>
      </c>
      <c r="B83" s="65">
        <f t="shared" si="3"/>
        <v>0</v>
      </c>
      <c r="C83" s="65" t="str">
        <f>IF(E83="","",VLOOKUP(B83,'２･階級番号(4月~9月）'!$A:$B,2,0))</f>
        <v/>
      </c>
      <c r="D83" s="53"/>
      <c r="E83" s="54"/>
      <c r="F83" s="54"/>
      <c r="G83" s="55"/>
      <c r="H83" s="55"/>
      <c r="I83" s="55"/>
      <c r="J83" s="54"/>
      <c r="K83" s="56"/>
      <c r="L83" s="71"/>
      <c r="M83" s="57"/>
      <c r="N83" s="66" t="str">
        <f>IF(K83="","",LOOKUP(IF(K83-DATEVALUE(YEAR(K83)&amp;"/"&amp;"4/2")&lt;0,IF(MONTH($L$1)&lt;4,YEAR($L$1)-YEAR(K83),YEAR($L$1)-YEAR(K83)+1),IF(MONTH($L$1)&lt;4,YEAR($L$1)-YEAR(K83)-1,YEAR($L$1)-YEAR(K83))),学年設定用!$A:$A,学年設定用!$B:$B))</f>
        <v/>
      </c>
      <c r="O83" s="67" t="str">
        <f t="shared" si="2"/>
        <v/>
      </c>
      <c r="P83" s="33" t="e">
        <f>VLOOKUP(E83,学年設定用!$D:$L,3,FALSE)</f>
        <v>#N/A</v>
      </c>
      <c r="Q83" s="34" t="e">
        <f>VLOOKUP(E83,学年設定用!$D:$L,4,FALSE)</f>
        <v>#N/A</v>
      </c>
      <c r="R83" s="34" t="e">
        <f>VLOOKUP(E83,学年設定用!$D:$L,5,FALSE)</f>
        <v>#N/A</v>
      </c>
      <c r="S83" s="50" t="e">
        <f>VLOOKUP(E83,学年設定用!$D:$L,6,FALSE)</f>
        <v>#N/A</v>
      </c>
      <c r="T83" s="50" t="e">
        <f>VLOOKUP(E83,学年設定用!$D:$L,7,FALSE)</f>
        <v>#N/A</v>
      </c>
      <c r="U83" s="50" t="e">
        <f>VLOOKUP(E83,学年設定用!D:L,8,FALSE)</f>
        <v>#N/A</v>
      </c>
      <c r="V83" s="50" t="e">
        <f>VLOOKUP(E83,学年設定用!$D:$L,9,FALSE)</f>
        <v>#N/A</v>
      </c>
      <c r="W83" s="50"/>
      <c r="X83" s="50"/>
      <c r="Y83" s="50"/>
      <c r="Z83" s="50"/>
      <c r="AA83" s="50"/>
      <c r="AB83" s="50"/>
      <c r="AC83" s="50"/>
      <c r="AD83" s="50"/>
      <c r="AE83" s="50"/>
    </row>
    <row r="84" spans="1:31" s="34" customFormat="1" ht="24.95" customHeight="1" x14ac:dyDescent="0.15">
      <c r="A84" s="64">
        <v>71</v>
      </c>
      <c r="B84" s="65">
        <f t="shared" si="3"/>
        <v>0</v>
      </c>
      <c r="C84" s="65" t="str">
        <f>IF(E84="","",VLOOKUP(B84,'２･階級番号(4月~9月）'!$A:$B,2,0))</f>
        <v/>
      </c>
      <c r="D84" s="53"/>
      <c r="E84" s="54"/>
      <c r="F84" s="54"/>
      <c r="G84" s="55"/>
      <c r="H84" s="55"/>
      <c r="I84" s="55"/>
      <c r="J84" s="54"/>
      <c r="K84" s="56"/>
      <c r="L84" s="71"/>
      <c r="M84" s="57"/>
      <c r="N84" s="66" t="str">
        <f>IF(K84="","",LOOKUP(IF(K84-DATEVALUE(YEAR(K84)&amp;"/"&amp;"4/2")&lt;0,IF(MONTH($L$1)&lt;4,YEAR($L$1)-YEAR(K84),YEAR($L$1)-YEAR(K84)+1),IF(MONTH($L$1)&lt;4,YEAR($L$1)-YEAR(K84)-1,YEAR($L$1)-YEAR(K84))),学年設定用!$A:$A,学年設定用!$B:$B))</f>
        <v/>
      </c>
      <c r="O84" s="67" t="str">
        <f t="shared" si="2"/>
        <v/>
      </c>
      <c r="P84" s="33" t="e">
        <f>VLOOKUP(E84,学年設定用!$D:$L,3,FALSE)</f>
        <v>#N/A</v>
      </c>
      <c r="Q84" s="34" t="e">
        <f>VLOOKUP(E84,学年設定用!$D:$L,4,FALSE)</f>
        <v>#N/A</v>
      </c>
      <c r="R84" s="34" t="e">
        <f>VLOOKUP(E84,学年設定用!$D:$L,5,FALSE)</f>
        <v>#N/A</v>
      </c>
      <c r="S84" s="50" t="e">
        <f>VLOOKUP(E84,学年設定用!$D:$L,6,FALSE)</f>
        <v>#N/A</v>
      </c>
      <c r="T84" s="50" t="e">
        <f>VLOOKUP(E84,学年設定用!$D:$L,7,FALSE)</f>
        <v>#N/A</v>
      </c>
      <c r="U84" s="50" t="e">
        <f>VLOOKUP(E84,学年設定用!D:L,8,FALSE)</f>
        <v>#N/A</v>
      </c>
      <c r="V84" s="50" t="e">
        <f>VLOOKUP(E84,学年設定用!$D:$L,9,FALSE)</f>
        <v>#N/A</v>
      </c>
      <c r="W84" s="50"/>
      <c r="X84" s="50"/>
      <c r="Y84" s="50"/>
      <c r="Z84" s="50"/>
      <c r="AA84" s="50"/>
      <c r="AB84" s="50"/>
      <c r="AC84" s="50"/>
      <c r="AD84" s="50"/>
      <c r="AE84" s="50"/>
    </row>
    <row r="85" spans="1:31" s="34" customFormat="1" ht="24.95" customHeight="1" x14ac:dyDescent="0.15">
      <c r="A85" s="64">
        <v>72</v>
      </c>
      <c r="B85" s="65">
        <f t="shared" si="3"/>
        <v>0</v>
      </c>
      <c r="C85" s="65" t="str">
        <f>IF(E85="","",VLOOKUP(B85,'２･階級番号(4月~9月）'!$A:$B,2,0))</f>
        <v/>
      </c>
      <c r="D85" s="53"/>
      <c r="E85" s="54"/>
      <c r="F85" s="54"/>
      <c r="G85" s="55"/>
      <c r="H85" s="55"/>
      <c r="I85" s="55"/>
      <c r="J85" s="54"/>
      <c r="K85" s="56"/>
      <c r="L85" s="71"/>
      <c r="M85" s="57"/>
      <c r="N85" s="66" t="str">
        <f>IF(K85="","",LOOKUP(IF(K85-DATEVALUE(YEAR(K85)&amp;"/"&amp;"4/2")&lt;0,IF(MONTH($L$1)&lt;4,YEAR($L$1)-YEAR(K85),YEAR($L$1)-YEAR(K85)+1),IF(MONTH($L$1)&lt;4,YEAR($L$1)-YEAR(K85)-1,YEAR($L$1)-YEAR(K85))),学年設定用!$A:$A,学年設定用!$B:$B))</f>
        <v/>
      </c>
      <c r="O85" s="67" t="str">
        <f t="shared" si="2"/>
        <v/>
      </c>
      <c r="P85" s="33" t="e">
        <f>VLOOKUP(E85,学年設定用!$D:$L,3,FALSE)</f>
        <v>#N/A</v>
      </c>
      <c r="Q85" s="34" t="e">
        <f>VLOOKUP(E85,学年設定用!$D:$L,4,FALSE)</f>
        <v>#N/A</v>
      </c>
      <c r="R85" s="34" t="e">
        <f>VLOOKUP(E85,学年設定用!$D:$L,5,FALSE)</f>
        <v>#N/A</v>
      </c>
      <c r="S85" s="50" t="e">
        <f>VLOOKUP(E85,学年設定用!$D:$L,6,FALSE)</f>
        <v>#N/A</v>
      </c>
      <c r="T85" s="50" t="e">
        <f>VLOOKUP(E85,学年設定用!$D:$L,7,FALSE)</f>
        <v>#N/A</v>
      </c>
      <c r="U85" s="50" t="e">
        <f>VLOOKUP(E85,学年設定用!D:L,8,FALSE)</f>
        <v>#N/A</v>
      </c>
      <c r="V85" s="50" t="e">
        <f>VLOOKUP(E85,学年設定用!$D:$L,9,FALSE)</f>
        <v>#N/A</v>
      </c>
      <c r="W85" s="50"/>
      <c r="X85" s="50"/>
      <c r="Y85" s="50"/>
      <c r="Z85" s="50"/>
      <c r="AA85" s="50"/>
      <c r="AB85" s="50"/>
      <c r="AC85" s="50"/>
      <c r="AD85" s="50"/>
      <c r="AE85" s="50"/>
    </row>
    <row r="86" spans="1:31" s="34" customFormat="1" ht="24.95" customHeight="1" x14ac:dyDescent="0.15">
      <c r="A86" s="64">
        <v>73</v>
      </c>
      <c r="B86" s="65">
        <f t="shared" si="3"/>
        <v>0</v>
      </c>
      <c r="C86" s="65" t="str">
        <f>IF(E86="","",VLOOKUP(B86,'２･階級番号(4月~9月）'!$A:$B,2,0))</f>
        <v/>
      </c>
      <c r="D86" s="53"/>
      <c r="E86" s="54"/>
      <c r="F86" s="54"/>
      <c r="G86" s="55"/>
      <c r="H86" s="55"/>
      <c r="I86" s="55"/>
      <c r="J86" s="54"/>
      <c r="K86" s="56"/>
      <c r="L86" s="71"/>
      <c r="M86" s="57"/>
      <c r="N86" s="66" t="str">
        <f>IF(K86="","",LOOKUP(IF(K86-DATEVALUE(YEAR(K86)&amp;"/"&amp;"4/2")&lt;0,IF(MONTH($L$1)&lt;4,YEAR($L$1)-YEAR(K86),YEAR($L$1)-YEAR(K86)+1),IF(MONTH($L$1)&lt;4,YEAR($L$1)-YEAR(K86)-1,YEAR($L$1)-YEAR(K86))),学年設定用!$A:$A,学年設定用!$B:$B))</f>
        <v/>
      </c>
      <c r="O86" s="67" t="str">
        <f t="shared" si="2"/>
        <v/>
      </c>
      <c r="P86" s="33" t="e">
        <f>VLOOKUP(E86,学年設定用!$D:$L,3,FALSE)</f>
        <v>#N/A</v>
      </c>
      <c r="Q86" s="34" t="e">
        <f>VLOOKUP(E86,学年設定用!$D:$L,4,FALSE)</f>
        <v>#N/A</v>
      </c>
      <c r="R86" s="34" t="e">
        <f>VLOOKUP(E86,学年設定用!$D:$L,5,FALSE)</f>
        <v>#N/A</v>
      </c>
      <c r="S86" s="50" t="e">
        <f>VLOOKUP(E86,学年設定用!$D:$L,6,FALSE)</f>
        <v>#N/A</v>
      </c>
      <c r="T86" s="50" t="e">
        <f>VLOOKUP(E86,学年設定用!$D:$L,7,FALSE)</f>
        <v>#N/A</v>
      </c>
      <c r="U86" s="50" t="e">
        <f>VLOOKUP(E86,学年設定用!D:L,8,FALSE)</f>
        <v>#N/A</v>
      </c>
      <c r="V86" s="50" t="e">
        <f>VLOOKUP(E86,学年設定用!$D:$L,9,FALSE)</f>
        <v>#N/A</v>
      </c>
      <c r="W86" s="50"/>
      <c r="X86" s="50"/>
      <c r="Y86" s="50"/>
      <c r="Z86" s="50"/>
      <c r="AA86" s="50"/>
      <c r="AB86" s="50"/>
      <c r="AC86" s="50"/>
      <c r="AD86" s="50"/>
      <c r="AE86" s="50"/>
    </row>
    <row r="87" spans="1:31" s="34" customFormat="1" ht="24.95" customHeight="1" x14ac:dyDescent="0.15">
      <c r="A87" s="64">
        <v>74</v>
      </c>
      <c r="B87" s="65">
        <f t="shared" si="3"/>
        <v>0</v>
      </c>
      <c r="C87" s="65" t="str">
        <f>IF(E87="","",VLOOKUP(B87,'２･階級番号(4月~9月）'!$A:$B,2,0))</f>
        <v/>
      </c>
      <c r="D87" s="53"/>
      <c r="E87" s="54"/>
      <c r="F87" s="54"/>
      <c r="G87" s="55"/>
      <c r="H87" s="55"/>
      <c r="I87" s="55"/>
      <c r="J87" s="54"/>
      <c r="K87" s="56"/>
      <c r="L87" s="71"/>
      <c r="M87" s="57"/>
      <c r="N87" s="66" t="str">
        <f>IF(K87="","",LOOKUP(IF(K87-DATEVALUE(YEAR(K87)&amp;"/"&amp;"4/2")&lt;0,IF(MONTH($L$1)&lt;4,YEAR($L$1)-YEAR(K87),YEAR($L$1)-YEAR(K87)+1),IF(MONTH($L$1)&lt;4,YEAR($L$1)-YEAR(K87)-1,YEAR($L$1)-YEAR(K87))),学年設定用!$A:$A,学年設定用!$B:$B))</f>
        <v/>
      </c>
      <c r="O87" s="67" t="str">
        <f t="shared" si="2"/>
        <v/>
      </c>
      <c r="P87" s="33" t="e">
        <f>VLOOKUP(E87,学年設定用!$D:$L,3,FALSE)</f>
        <v>#N/A</v>
      </c>
      <c r="Q87" s="34" t="e">
        <f>VLOOKUP(E87,学年設定用!$D:$L,4,FALSE)</f>
        <v>#N/A</v>
      </c>
      <c r="R87" s="34" t="e">
        <f>VLOOKUP(E87,学年設定用!$D:$L,5,FALSE)</f>
        <v>#N/A</v>
      </c>
      <c r="S87" s="50" t="e">
        <f>VLOOKUP(E87,学年設定用!$D:$L,6,FALSE)</f>
        <v>#N/A</v>
      </c>
      <c r="T87" s="50" t="e">
        <f>VLOOKUP(E87,学年設定用!$D:$L,7,FALSE)</f>
        <v>#N/A</v>
      </c>
      <c r="U87" s="50" t="e">
        <f>VLOOKUP(E87,学年設定用!D:L,8,FALSE)</f>
        <v>#N/A</v>
      </c>
      <c r="V87" s="50" t="e">
        <f>VLOOKUP(E87,学年設定用!$D:$L,9,FALSE)</f>
        <v>#N/A</v>
      </c>
      <c r="W87" s="50"/>
      <c r="X87" s="50"/>
      <c r="Y87" s="50"/>
      <c r="Z87" s="50"/>
      <c r="AA87" s="50"/>
      <c r="AB87" s="50"/>
      <c r="AC87" s="50"/>
      <c r="AD87" s="50"/>
      <c r="AE87" s="50"/>
    </row>
    <row r="88" spans="1:31" s="34" customFormat="1" ht="24.95" customHeight="1" x14ac:dyDescent="0.15">
      <c r="A88" s="64">
        <v>75</v>
      </c>
      <c r="B88" s="65">
        <f t="shared" si="3"/>
        <v>0</v>
      </c>
      <c r="C88" s="65" t="str">
        <f>IF(E88="","",VLOOKUP(B88,'２･階級番号(4月~9月）'!$A:$B,2,0))</f>
        <v/>
      </c>
      <c r="D88" s="53"/>
      <c r="E88" s="54"/>
      <c r="F88" s="54"/>
      <c r="G88" s="55"/>
      <c r="H88" s="55"/>
      <c r="I88" s="55"/>
      <c r="J88" s="54"/>
      <c r="K88" s="56"/>
      <c r="L88" s="71"/>
      <c r="M88" s="57"/>
      <c r="N88" s="66" t="str">
        <f>IF(K88="","",LOOKUP(IF(K88-DATEVALUE(YEAR(K88)&amp;"/"&amp;"4/2")&lt;0,IF(MONTH($L$1)&lt;4,YEAR($L$1)-YEAR(K88),YEAR($L$1)-YEAR(K88)+1),IF(MONTH($L$1)&lt;4,YEAR($L$1)-YEAR(K88)-1,YEAR($L$1)-YEAR(K88))),学年設定用!$A:$A,学年設定用!$B:$B))</f>
        <v/>
      </c>
      <c r="O88" s="67" t="str">
        <f t="shared" si="2"/>
        <v/>
      </c>
      <c r="P88" s="33" t="e">
        <f>VLOOKUP(E88,学年設定用!$D:$L,3,FALSE)</f>
        <v>#N/A</v>
      </c>
      <c r="Q88" s="34" t="e">
        <f>VLOOKUP(E88,学年設定用!$D:$L,4,FALSE)</f>
        <v>#N/A</v>
      </c>
      <c r="R88" s="34" t="e">
        <f>VLOOKUP(E88,学年設定用!$D:$L,5,FALSE)</f>
        <v>#N/A</v>
      </c>
      <c r="S88" s="50" t="e">
        <f>VLOOKUP(E88,学年設定用!$D:$L,6,FALSE)</f>
        <v>#N/A</v>
      </c>
      <c r="T88" s="50" t="e">
        <f>VLOOKUP(E88,学年設定用!$D:$L,7,FALSE)</f>
        <v>#N/A</v>
      </c>
      <c r="U88" s="50" t="e">
        <f>VLOOKUP(E88,学年設定用!D:L,8,FALSE)</f>
        <v>#N/A</v>
      </c>
      <c r="V88" s="50" t="e">
        <f>VLOOKUP(E88,学年設定用!$D:$L,9,FALSE)</f>
        <v>#N/A</v>
      </c>
      <c r="W88" s="50"/>
      <c r="X88" s="50"/>
      <c r="Y88" s="50"/>
      <c r="Z88" s="50"/>
      <c r="AA88" s="50"/>
      <c r="AB88" s="50"/>
      <c r="AC88" s="50"/>
      <c r="AD88" s="50"/>
      <c r="AE88" s="50"/>
    </row>
    <row r="89" spans="1:31" s="34" customFormat="1" ht="24.95" customHeight="1" x14ac:dyDescent="0.15">
      <c r="A89" s="64">
        <v>76</v>
      </c>
      <c r="B89" s="65">
        <f t="shared" si="3"/>
        <v>0</v>
      </c>
      <c r="C89" s="65" t="str">
        <f>IF(E89="","",VLOOKUP(B89,'２･階級番号(4月~9月）'!$A:$B,2,0))</f>
        <v/>
      </c>
      <c r="D89" s="53"/>
      <c r="E89" s="54"/>
      <c r="F89" s="54"/>
      <c r="G89" s="55"/>
      <c r="H89" s="55"/>
      <c r="I89" s="55"/>
      <c r="J89" s="54"/>
      <c r="K89" s="56"/>
      <c r="L89" s="71"/>
      <c r="M89" s="57"/>
      <c r="N89" s="66" t="str">
        <f>IF(K89="","",LOOKUP(IF(K89-DATEVALUE(YEAR(K89)&amp;"/"&amp;"4/2")&lt;0,IF(MONTH($L$1)&lt;4,YEAR($L$1)-YEAR(K89),YEAR($L$1)-YEAR(K89)+1),IF(MONTH($L$1)&lt;4,YEAR($L$1)-YEAR(K89)-1,YEAR($L$1)-YEAR(K89))),学年設定用!$A:$A,学年設定用!$B:$B))</f>
        <v/>
      </c>
      <c r="O89" s="67" t="str">
        <f t="shared" si="2"/>
        <v/>
      </c>
      <c r="P89" s="33" t="e">
        <f>VLOOKUP(E89,学年設定用!$D:$L,3,FALSE)</f>
        <v>#N/A</v>
      </c>
      <c r="Q89" s="34" t="e">
        <f>VLOOKUP(E89,学年設定用!$D:$L,4,FALSE)</f>
        <v>#N/A</v>
      </c>
      <c r="R89" s="34" t="e">
        <f>VLOOKUP(E89,学年設定用!$D:$L,5,FALSE)</f>
        <v>#N/A</v>
      </c>
      <c r="S89" s="50" t="e">
        <f>VLOOKUP(E89,学年設定用!$D:$L,6,FALSE)</f>
        <v>#N/A</v>
      </c>
      <c r="T89" s="50" t="e">
        <f>VLOOKUP(E89,学年設定用!$D:$L,7,FALSE)</f>
        <v>#N/A</v>
      </c>
      <c r="U89" s="50" t="e">
        <f>VLOOKUP(E89,学年設定用!D:L,8,FALSE)</f>
        <v>#N/A</v>
      </c>
      <c r="V89" s="50" t="e">
        <f>VLOOKUP(E89,学年設定用!$D:$L,9,FALSE)</f>
        <v>#N/A</v>
      </c>
      <c r="W89" s="50"/>
      <c r="X89" s="50"/>
      <c r="Y89" s="50"/>
      <c r="Z89" s="50"/>
      <c r="AA89" s="50"/>
      <c r="AB89" s="50"/>
      <c r="AC89" s="50"/>
      <c r="AD89" s="50"/>
      <c r="AE89" s="50"/>
    </row>
    <row r="90" spans="1:31" s="34" customFormat="1" ht="24.95" customHeight="1" x14ac:dyDescent="0.15">
      <c r="A90" s="64">
        <v>77</v>
      </c>
      <c r="B90" s="65">
        <f t="shared" si="3"/>
        <v>0</v>
      </c>
      <c r="C90" s="65" t="str">
        <f>IF(E90="","",VLOOKUP(B90,'２･階級番号(4月~9月）'!$A:$B,2,0))</f>
        <v/>
      </c>
      <c r="D90" s="53"/>
      <c r="E90" s="54"/>
      <c r="F90" s="54"/>
      <c r="G90" s="55"/>
      <c r="H90" s="55"/>
      <c r="I90" s="55"/>
      <c r="J90" s="54"/>
      <c r="K90" s="56"/>
      <c r="L90" s="71"/>
      <c r="M90" s="57"/>
      <c r="N90" s="66" t="str">
        <f>IF(K90="","",LOOKUP(IF(K90-DATEVALUE(YEAR(K90)&amp;"/"&amp;"4/2")&lt;0,IF(MONTH($L$1)&lt;4,YEAR($L$1)-YEAR(K90),YEAR($L$1)-YEAR(K90)+1),IF(MONTH($L$1)&lt;4,YEAR($L$1)-YEAR(K90)-1,YEAR($L$1)-YEAR(K90))),学年設定用!$A:$A,学年設定用!$B:$B))</f>
        <v/>
      </c>
      <c r="O90" s="67" t="str">
        <f t="shared" si="2"/>
        <v/>
      </c>
      <c r="P90" s="33" t="e">
        <f>VLOOKUP(E90,学年設定用!$D:$L,3,FALSE)</f>
        <v>#N/A</v>
      </c>
      <c r="Q90" s="34" t="e">
        <f>VLOOKUP(E90,学年設定用!$D:$L,4,FALSE)</f>
        <v>#N/A</v>
      </c>
      <c r="R90" s="34" t="e">
        <f>VLOOKUP(E90,学年設定用!$D:$L,5,FALSE)</f>
        <v>#N/A</v>
      </c>
      <c r="S90" s="50" t="e">
        <f>VLOOKUP(E90,学年設定用!$D:$L,6,FALSE)</f>
        <v>#N/A</v>
      </c>
      <c r="T90" s="50" t="e">
        <f>VLOOKUP(E90,学年設定用!$D:$L,7,FALSE)</f>
        <v>#N/A</v>
      </c>
      <c r="U90" s="50" t="e">
        <f>VLOOKUP(E90,学年設定用!D:L,8,FALSE)</f>
        <v>#N/A</v>
      </c>
      <c r="V90" s="50" t="e">
        <f>VLOOKUP(E90,学年設定用!$D:$L,9,FALSE)</f>
        <v>#N/A</v>
      </c>
      <c r="W90" s="50"/>
      <c r="X90" s="50"/>
      <c r="Y90" s="50"/>
      <c r="Z90" s="50"/>
      <c r="AA90" s="50"/>
      <c r="AB90" s="50"/>
      <c r="AC90" s="50"/>
      <c r="AD90" s="50"/>
      <c r="AE90" s="50"/>
    </row>
    <row r="91" spans="1:31" s="34" customFormat="1" ht="24.95" customHeight="1" x14ac:dyDescent="0.15">
      <c r="A91" s="64">
        <v>78</v>
      </c>
      <c r="B91" s="65">
        <f t="shared" si="3"/>
        <v>0</v>
      </c>
      <c r="C91" s="65" t="str">
        <f>IF(E91="","",VLOOKUP(B91,'２･階級番号(4月~9月）'!$A:$B,2,0))</f>
        <v/>
      </c>
      <c r="D91" s="53"/>
      <c r="E91" s="54"/>
      <c r="F91" s="54"/>
      <c r="G91" s="55"/>
      <c r="H91" s="55"/>
      <c r="I91" s="55"/>
      <c r="J91" s="54"/>
      <c r="K91" s="56"/>
      <c r="L91" s="71"/>
      <c r="M91" s="57"/>
      <c r="N91" s="66" t="str">
        <f>IF(K91="","",LOOKUP(IF(K91-DATEVALUE(YEAR(K91)&amp;"/"&amp;"4/2")&lt;0,IF(MONTH($L$1)&lt;4,YEAR($L$1)-YEAR(K91),YEAR($L$1)-YEAR(K91)+1),IF(MONTH($L$1)&lt;4,YEAR($L$1)-YEAR(K91)-1,YEAR($L$1)-YEAR(K91))),学年設定用!$A:$A,学年設定用!$B:$B))</f>
        <v/>
      </c>
      <c r="O91" s="67" t="str">
        <f t="shared" si="2"/>
        <v/>
      </c>
      <c r="P91" s="33" t="e">
        <f>VLOOKUP(E91,学年設定用!$D:$L,3,FALSE)</f>
        <v>#N/A</v>
      </c>
      <c r="Q91" s="34" t="e">
        <f>VLOOKUP(E91,学年設定用!$D:$L,4,FALSE)</f>
        <v>#N/A</v>
      </c>
      <c r="R91" s="34" t="e">
        <f>VLOOKUP(E91,学年設定用!$D:$L,5,FALSE)</f>
        <v>#N/A</v>
      </c>
      <c r="S91" s="50" t="e">
        <f>VLOOKUP(E91,学年設定用!$D:$L,6,FALSE)</f>
        <v>#N/A</v>
      </c>
      <c r="T91" s="50" t="e">
        <f>VLOOKUP(E91,学年設定用!$D:$L,7,FALSE)</f>
        <v>#N/A</v>
      </c>
      <c r="U91" s="50" t="e">
        <f>VLOOKUP(E91,学年設定用!D:L,8,FALSE)</f>
        <v>#N/A</v>
      </c>
      <c r="V91" s="50" t="e">
        <f>VLOOKUP(E91,学年設定用!$D:$L,9,FALSE)</f>
        <v>#N/A</v>
      </c>
      <c r="W91" s="50"/>
      <c r="X91" s="50"/>
      <c r="Y91" s="50"/>
      <c r="Z91" s="50"/>
      <c r="AA91" s="50"/>
      <c r="AB91" s="50"/>
      <c r="AC91" s="50"/>
      <c r="AD91" s="50"/>
      <c r="AE91" s="50"/>
    </row>
    <row r="92" spans="1:31" s="34" customFormat="1" ht="24.95" customHeight="1" x14ac:dyDescent="0.15">
      <c r="A92" s="64">
        <v>79</v>
      </c>
      <c r="B92" s="65">
        <f t="shared" si="3"/>
        <v>0</v>
      </c>
      <c r="C92" s="65" t="str">
        <f>IF(E92="","",VLOOKUP(B92,'２･階級番号(4月~9月）'!$A:$B,2,0))</f>
        <v/>
      </c>
      <c r="D92" s="53"/>
      <c r="E92" s="54"/>
      <c r="F92" s="54"/>
      <c r="G92" s="55"/>
      <c r="H92" s="55"/>
      <c r="I92" s="55"/>
      <c r="J92" s="54"/>
      <c r="K92" s="56"/>
      <c r="L92" s="71"/>
      <c r="M92" s="57"/>
      <c r="N92" s="66" t="str">
        <f>IF(K92="","",LOOKUP(IF(K92-DATEVALUE(YEAR(K92)&amp;"/"&amp;"4/2")&lt;0,IF(MONTH($L$1)&lt;4,YEAR($L$1)-YEAR(K92),YEAR($L$1)-YEAR(K92)+1),IF(MONTH($L$1)&lt;4,YEAR($L$1)-YEAR(K92)-1,YEAR($L$1)-YEAR(K92))),学年設定用!$A:$A,学年設定用!$B:$B))</f>
        <v/>
      </c>
      <c r="O92" s="67" t="str">
        <f t="shared" si="2"/>
        <v/>
      </c>
      <c r="P92" s="33" t="e">
        <f>VLOOKUP(E92,学年設定用!$D:$L,3,FALSE)</f>
        <v>#N/A</v>
      </c>
      <c r="Q92" s="34" t="e">
        <f>VLOOKUP(E92,学年設定用!$D:$L,4,FALSE)</f>
        <v>#N/A</v>
      </c>
      <c r="R92" s="34" t="e">
        <f>VLOOKUP(E92,学年設定用!$D:$L,5,FALSE)</f>
        <v>#N/A</v>
      </c>
      <c r="S92" s="50" t="e">
        <f>VLOOKUP(E92,学年設定用!$D:$L,6,FALSE)</f>
        <v>#N/A</v>
      </c>
      <c r="T92" s="50" t="e">
        <f>VLOOKUP(E92,学年設定用!$D:$L,7,FALSE)</f>
        <v>#N/A</v>
      </c>
      <c r="U92" s="50" t="e">
        <f>VLOOKUP(E92,学年設定用!D:L,8,FALSE)</f>
        <v>#N/A</v>
      </c>
      <c r="V92" s="50" t="e">
        <f>VLOOKUP(E92,学年設定用!$D:$L,9,FALSE)</f>
        <v>#N/A</v>
      </c>
      <c r="W92" s="50"/>
      <c r="X92" s="50"/>
      <c r="Y92" s="50"/>
      <c r="Z92" s="50"/>
      <c r="AA92" s="50"/>
      <c r="AB92" s="50"/>
      <c r="AC92" s="50"/>
      <c r="AD92" s="50"/>
      <c r="AE92" s="50"/>
    </row>
    <row r="93" spans="1:31" s="34" customFormat="1" ht="24.95" customHeight="1" x14ac:dyDescent="0.15">
      <c r="A93" s="64">
        <v>80</v>
      </c>
      <c r="B93" s="65">
        <f t="shared" si="3"/>
        <v>0</v>
      </c>
      <c r="C93" s="65" t="str">
        <f>IF(E93="","",VLOOKUP(B93,'２･階級番号(4月~9月）'!$A:$B,2,0))</f>
        <v/>
      </c>
      <c r="D93" s="53"/>
      <c r="E93" s="54"/>
      <c r="F93" s="54"/>
      <c r="G93" s="55"/>
      <c r="H93" s="55"/>
      <c r="I93" s="55"/>
      <c r="J93" s="54"/>
      <c r="K93" s="56"/>
      <c r="L93" s="71"/>
      <c r="M93" s="57"/>
      <c r="N93" s="66" t="str">
        <f>IF(K93="","",LOOKUP(IF(K93-DATEVALUE(YEAR(K93)&amp;"/"&amp;"4/2")&lt;0,IF(MONTH($L$1)&lt;4,YEAR($L$1)-YEAR(K93),YEAR($L$1)-YEAR(K93)+1),IF(MONTH($L$1)&lt;4,YEAR($L$1)-YEAR(K93)-1,YEAR($L$1)-YEAR(K93))),学年設定用!$A:$A,学年設定用!$B:$B))</f>
        <v/>
      </c>
      <c r="O93" s="67" t="str">
        <f t="shared" si="2"/>
        <v/>
      </c>
      <c r="P93" s="33" t="e">
        <f>VLOOKUP(E93,学年設定用!$D:$L,3,FALSE)</f>
        <v>#N/A</v>
      </c>
      <c r="Q93" s="34" t="e">
        <f>VLOOKUP(E93,学年設定用!$D:$L,4,FALSE)</f>
        <v>#N/A</v>
      </c>
      <c r="R93" s="34" t="e">
        <f>VLOOKUP(E93,学年設定用!$D:$L,5,FALSE)</f>
        <v>#N/A</v>
      </c>
      <c r="S93" s="50" t="e">
        <f>VLOOKUP(E93,学年設定用!$D:$L,6,FALSE)</f>
        <v>#N/A</v>
      </c>
      <c r="T93" s="50" t="e">
        <f>VLOOKUP(E93,学年設定用!$D:$L,7,FALSE)</f>
        <v>#N/A</v>
      </c>
      <c r="U93" s="50" t="e">
        <f>VLOOKUP(E93,学年設定用!D:L,8,FALSE)</f>
        <v>#N/A</v>
      </c>
      <c r="V93" s="50" t="e">
        <f>VLOOKUP(E93,学年設定用!$D:$L,9,FALSE)</f>
        <v>#N/A</v>
      </c>
      <c r="W93" s="50"/>
      <c r="X93" s="50"/>
      <c r="Y93" s="50"/>
      <c r="Z93" s="50"/>
      <c r="AA93" s="50"/>
      <c r="AB93" s="50"/>
      <c r="AC93" s="50"/>
      <c r="AD93" s="50"/>
      <c r="AE93" s="50"/>
    </row>
    <row r="94" spans="1:31" s="34" customFormat="1" ht="24.95" customHeight="1" x14ac:dyDescent="0.15">
      <c r="A94" s="64">
        <v>81</v>
      </c>
      <c r="B94" s="65">
        <f t="shared" si="3"/>
        <v>0</v>
      </c>
      <c r="C94" s="65" t="str">
        <f>IF(E94="","",VLOOKUP(B94,'２･階級番号(4月~9月）'!$A:$B,2,0))</f>
        <v/>
      </c>
      <c r="D94" s="53"/>
      <c r="E94" s="54"/>
      <c r="F94" s="54"/>
      <c r="G94" s="55"/>
      <c r="H94" s="55"/>
      <c r="I94" s="55"/>
      <c r="J94" s="54"/>
      <c r="K94" s="56"/>
      <c r="L94" s="71"/>
      <c r="M94" s="57"/>
      <c r="N94" s="66" t="str">
        <f>IF(K94="","",LOOKUP(IF(K94-DATEVALUE(YEAR(K94)&amp;"/"&amp;"4/2")&lt;0,IF(MONTH($L$1)&lt;4,YEAR($L$1)-YEAR(K94),YEAR($L$1)-YEAR(K94)+1),IF(MONTH($L$1)&lt;4,YEAR($L$1)-YEAR(K94)-1,YEAR($L$1)-YEAR(K94))),学年設定用!$A:$A,学年設定用!$B:$B))</f>
        <v/>
      </c>
      <c r="O94" s="67" t="str">
        <f t="shared" si="2"/>
        <v/>
      </c>
      <c r="P94" s="33" t="e">
        <f>VLOOKUP(E94,学年設定用!$D:$L,3,FALSE)</f>
        <v>#N/A</v>
      </c>
      <c r="Q94" s="34" t="e">
        <f>VLOOKUP(E94,学年設定用!$D:$L,4,FALSE)</f>
        <v>#N/A</v>
      </c>
      <c r="R94" s="34" t="e">
        <f>VLOOKUP(E94,学年設定用!$D:$L,5,FALSE)</f>
        <v>#N/A</v>
      </c>
      <c r="S94" s="50" t="e">
        <f>VLOOKUP(E94,学年設定用!$D:$L,6,FALSE)</f>
        <v>#N/A</v>
      </c>
      <c r="T94" s="50" t="e">
        <f>VLOOKUP(E94,学年設定用!$D:$L,7,FALSE)</f>
        <v>#N/A</v>
      </c>
      <c r="U94" s="50" t="e">
        <f>VLOOKUP(E94,学年設定用!D:L,8,FALSE)</f>
        <v>#N/A</v>
      </c>
      <c r="V94" s="50" t="e">
        <f>VLOOKUP(E94,学年設定用!$D:$L,9,FALSE)</f>
        <v>#N/A</v>
      </c>
      <c r="W94" s="50"/>
      <c r="X94" s="50"/>
      <c r="Y94" s="50"/>
      <c r="Z94" s="50"/>
      <c r="AA94" s="50"/>
      <c r="AB94" s="50"/>
      <c r="AC94" s="50"/>
      <c r="AD94" s="50"/>
      <c r="AE94" s="50"/>
    </row>
    <row r="95" spans="1:31" s="34" customFormat="1" ht="24.95" customHeight="1" x14ac:dyDescent="0.15">
      <c r="A95" s="64">
        <v>82</v>
      </c>
      <c r="B95" s="65">
        <f t="shared" si="3"/>
        <v>0</v>
      </c>
      <c r="C95" s="65" t="str">
        <f>IF(E95="","",VLOOKUP(B95,'２･階級番号(4月~9月）'!$A:$B,2,0))</f>
        <v/>
      </c>
      <c r="D95" s="53"/>
      <c r="E95" s="54"/>
      <c r="F95" s="54"/>
      <c r="G95" s="55"/>
      <c r="H95" s="55"/>
      <c r="I95" s="55"/>
      <c r="J95" s="54"/>
      <c r="K95" s="56"/>
      <c r="L95" s="71"/>
      <c r="M95" s="57"/>
      <c r="N95" s="66" t="str">
        <f>IF(K95="","",LOOKUP(IF(K95-DATEVALUE(YEAR(K95)&amp;"/"&amp;"4/2")&lt;0,IF(MONTH($L$1)&lt;4,YEAR($L$1)-YEAR(K95),YEAR($L$1)-YEAR(K95)+1),IF(MONTH($L$1)&lt;4,YEAR($L$1)-YEAR(K95)-1,YEAR($L$1)-YEAR(K95))),学年設定用!$A:$A,学年設定用!$B:$B))</f>
        <v/>
      </c>
      <c r="O95" s="67" t="str">
        <f t="shared" si="2"/>
        <v/>
      </c>
      <c r="P95" s="33" t="e">
        <f>VLOOKUP(E95,学年設定用!$D:$L,3,FALSE)</f>
        <v>#N/A</v>
      </c>
      <c r="Q95" s="34" t="e">
        <f>VLOOKUP(E95,学年設定用!$D:$L,4,FALSE)</f>
        <v>#N/A</v>
      </c>
      <c r="R95" s="34" t="e">
        <f>VLOOKUP(E95,学年設定用!$D:$L,5,FALSE)</f>
        <v>#N/A</v>
      </c>
      <c r="S95" s="50" t="e">
        <f>VLOOKUP(E95,学年設定用!$D:$L,6,FALSE)</f>
        <v>#N/A</v>
      </c>
      <c r="T95" s="50" t="e">
        <f>VLOOKUP(E95,学年設定用!$D:$L,7,FALSE)</f>
        <v>#N/A</v>
      </c>
      <c r="U95" s="50" t="e">
        <f>VLOOKUP(E95,学年設定用!D:L,8,FALSE)</f>
        <v>#N/A</v>
      </c>
      <c r="V95" s="50" t="e">
        <f>VLOOKUP(E95,学年設定用!$D:$L,9,FALSE)</f>
        <v>#N/A</v>
      </c>
      <c r="W95" s="50"/>
      <c r="X95" s="50"/>
      <c r="Y95" s="50"/>
      <c r="Z95" s="50"/>
      <c r="AA95" s="50"/>
      <c r="AB95" s="50"/>
      <c r="AC95" s="50"/>
      <c r="AD95" s="50"/>
      <c r="AE95" s="50"/>
    </row>
    <row r="96" spans="1:31" s="34" customFormat="1" ht="24.95" customHeight="1" x14ac:dyDescent="0.15">
      <c r="A96" s="64">
        <v>83</v>
      </c>
      <c r="B96" s="65">
        <f t="shared" si="3"/>
        <v>0</v>
      </c>
      <c r="C96" s="65" t="str">
        <f>IF(E96="","",VLOOKUP(B96,'２･階級番号(4月~9月）'!$A:$B,2,0))</f>
        <v/>
      </c>
      <c r="D96" s="53"/>
      <c r="E96" s="54"/>
      <c r="F96" s="54"/>
      <c r="G96" s="55"/>
      <c r="H96" s="55"/>
      <c r="I96" s="55"/>
      <c r="J96" s="54"/>
      <c r="K96" s="56"/>
      <c r="L96" s="71"/>
      <c r="M96" s="57"/>
      <c r="N96" s="66" t="str">
        <f>IF(K96="","",LOOKUP(IF(K96-DATEVALUE(YEAR(K96)&amp;"/"&amp;"4/2")&lt;0,IF(MONTH($L$1)&lt;4,YEAR($L$1)-YEAR(K96),YEAR($L$1)-YEAR(K96)+1),IF(MONTH($L$1)&lt;4,YEAR($L$1)-YEAR(K96)-1,YEAR($L$1)-YEAR(K96))),学年設定用!$A:$A,学年設定用!$B:$B))</f>
        <v/>
      </c>
      <c r="O96" s="67" t="str">
        <f t="shared" si="2"/>
        <v/>
      </c>
      <c r="P96" s="33" t="e">
        <f>VLOOKUP(E96,学年設定用!$D:$L,3,FALSE)</f>
        <v>#N/A</v>
      </c>
      <c r="Q96" s="34" t="e">
        <f>VLOOKUP(E96,学年設定用!$D:$L,4,FALSE)</f>
        <v>#N/A</v>
      </c>
      <c r="R96" s="34" t="e">
        <f>VLOOKUP(E96,学年設定用!$D:$L,5,FALSE)</f>
        <v>#N/A</v>
      </c>
      <c r="S96" s="50" t="e">
        <f>VLOOKUP(E96,学年設定用!$D:$L,6,FALSE)</f>
        <v>#N/A</v>
      </c>
      <c r="T96" s="50" t="e">
        <f>VLOOKUP(E96,学年設定用!$D:$L,7,FALSE)</f>
        <v>#N/A</v>
      </c>
      <c r="U96" s="50" t="e">
        <f>VLOOKUP(E96,学年設定用!D:L,8,FALSE)</f>
        <v>#N/A</v>
      </c>
      <c r="V96" s="50" t="e">
        <f>VLOOKUP(E96,学年設定用!$D:$L,9,FALSE)</f>
        <v>#N/A</v>
      </c>
      <c r="W96" s="50"/>
      <c r="X96" s="50"/>
      <c r="Y96" s="50"/>
      <c r="Z96" s="50"/>
      <c r="AA96" s="50"/>
      <c r="AB96" s="50"/>
      <c r="AC96" s="50"/>
      <c r="AD96" s="50"/>
      <c r="AE96" s="50"/>
    </row>
    <row r="97" spans="1:31" s="34" customFormat="1" ht="24.95" customHeight="1" x14ac:dyDescent="0.15">
      <c r="A97" s="64">
        <v>84</v>
      </c>
      <c r="B97" s="65">
        <f t="shared" si="3"/>
        <v>0</v>
      </c>
      <c r="C97" s="65" t="str">
        <f>IF(E97="","",VLOOKUP(B97,'２･階級番号(4月~9月）'!$A:$B,2,0))</f>
        <v/>
      </c>
      <c r="D97" s="53"/>
      <c r="E97" s="54"/>
      <c r="F97" s="54"/>
      <c r="G97" s="55"/>
      <c r="H97" s="55"/>
      <c r="I97" s="55"/>
      <c r="J97" s="54"/>
      <c r="K97" s="56"/>
      <c r="L97" s="71"/>
      <c r="M97" s="57"/>
      <c r="N97" s="66" t="str">
        <f>IF(K97="","",LOOKUP(IF(K97-DATEVALUE(YEAR(K97)&amp;"/"&amp;"4/2")&lt;0,IF(MONTH($L$1)&lt;4,YEAR($L$1)-YEAR(K97),YEAR($L$1)-YEAR(K97)+1),IF(MONTH($L$1)&lt;4,YEAR($L$1)-YEAR(K97)-1,YEAR($L$1)-YEAR(K97))),学年設定用!$A:$A,学年設定用!$B:$B))</f>
        <v/>
      </c>
      <c r="O97" s="67" t="str">
        <f t="shared" si="2"/>
        <v/>
      </c>
      <c r="P97" s="33" t="e">
        <f>VLOOKUP(E97,学年設定用!$D:$L,3,FALSE)</f>
        <v>#N/A</v>
      </c>
      <c r="Q97" s="34" t="e">
        <f>VLOOKUP(E97,学年設定用!$D:$L,4,FALSE)</f>
        <v>#N/A</v>
      </c>
      <c r="R97" s="34" t="e">
        <f>VLOOKUP(E97,学年設定用!$D:$L,5,FALSE)</f>
        <v>#N/A</v>
      </c>
      <c r="S97" s="50" t="e">
        <f>VLOOKUP(E97,学年設定用!$D:$L,6,FALSE)</f>
        <v>#N/A</v>
      </c>
      <c r="T97" s="50" t="e">
        <f>VLOOKUP(E97,学年設定用!$D:$L,7,FALSE)</f>
        <v>#N/A</v>
      </c>
      <c r="U97" s="50" t="e">
        <f>VLOOKUP(E97,学年設定用!D:L,8,FALSE)</f>
        <v>#N/A</v>
      </c>
      <c r="V97" s="50" t="e">
        <f>VLOOKUP(E97,学年設定用!$D:$L,9,FALSE)</f>
        <v>#N/A</v>
      </c>
      <c r="W97" s="50"/>
      <c r="X97" s="50"/>
      <c r="Y97" s="50"/>
      <c r="Z97" s="50"/>
      <c r="AA97" s="50"/>
      <c r="AB97" s="50"/>
      <c r="AC97" s="50"/>
      <c r="AD97" s="50"/>
      <c r="AE97" s="50"/>
    </row>
    <row r="98" spans="1:31" s="34" customFormat="1" ht="24.95" customHeight="1" x14ac:dyDescent="0.15">
      <c r="A98" s="64">
        <v>85</v>
      </c>
      <c r="B98" s="65">
        <f t="shared" si="3"/>
        <v>0</v>
      </c>
      <c r="C98" s="65" t="str">
        <f>IF(E98="","",VLOOKUP(B98,'２･階級番号(4月~9月）'!$A:$B,2,0))</f>
        <v/>
      </c>
      <c r="D98" s="53"/>
      <c r="E98" s="54"/>
      <c r="F98" s="54"/>
      <c r="G98" s="55"/>
      <c r="H98" s="55"/>
      <c r="I98" s="55"/>
      <c r="J98" s="54"/>
      <c r="K98" s="56"/>
      <c r="L98" s="71"/>
      <c r="M98" s="57"/>
      <c r="N98" s="66" t="str">
        <f>IF(K98="","",LOOKUP(IF(K98-DATEVALUE(YEAR(K98)&amp;"/"&amp;"4/2")&lt;0,IF(MONTH($L$1)&lt;4,YEAR($L$1)-YEAR(K98),YEAR($L$1)-YEAR(K98)+1),IF(MONTH($L$1)&lt;4,YEAR($L$1)-YEAR(K98)-1,YEAR($L$1)-YEAR(K98))),学年設定用!$A:$A,学年設定用!$B:$B))</f>
        <v/>
      </c>
      <c r="O98" s="67" t="str">
        <f t="shared" si="2"/>
        <v/>
      </c>
      <c r="P98" s="33" t="e">
        <f>VLOOKUP(E98,学年設定用!$D:$L,3,FALSE)</f>
        <v>#N/A</v>
      </c>
      <c r="Q98" s="34" t="e">
        <f>VLOOKUP(E98,学年設定用!$D:$L,4,FALSE)</f>
        <v>#N/A</v>
      </c>
      <c r="R98" s="34" t="e">
        <f>VLOOKUP(E98,学年設定用!$D:$L,5,FALSE)</f>
        <v>#N/A</v>
      </c>
      <c r="S98" s="50" t="e">
        <f>VLOOKUP(E98,学年設定用!$D:$L,6,FALSE)</f>
        <v>#N/A</v>
      </c>
      <c r="T98" s="50" t="e">
        <f>VLOOKUP(E98,学年設定用!$D:$L,7,FALSE)</f>
        <v>#N/A</v>
      </c>
      <c r="U98" s="50" t="e">
        <f>VLOOKUP(E98,学年設定用!D:L,8,FALSE)</f>
        <v>#N/A</v>
      </c>
      <c r="V98" s="50" t="e">
        <f>VLOOKUP(E98,学年設定用!$D:$L,9,FALSE)</f>
        <v>#N/A</v>
      </c>
      <c r="W98" s="50"/>
      <c r="X98" s="50"/>
      <c r="Y98" s="50"/>
      <c r="Z98" s="50"/>
      <c r="AA98" s="50"/>
      <c r="AB98" s="50"/>
      <c r="AC98" s="50"/>
      <c r="AD98" s="50"/>
      <c r="AE98" s="50"/>
    </row>
    <row r="99" spans="1:31" s="34" customFormat="1" ht="24.95" customHeight="1" x14ac:dyDescent="0.15">
      <c r="A99" s="64">
        <v>86</v>
      </c>
      <c r="B99" s="65">
        <f t="shared" si="3"/>
        <v>0</v>
      </c>
      <c r="C99" s="65" t="str">
        <f>IF(E99="","",VLOOKUP(B99,'２･階級番号(4月~9月）'!$A:$B,2,0))</f>
        <v/>
      </c>
      <c r="D99" s="53"/>
      <c r="E99" s="54"/>
      <c r="F99" s="54"/>
      <c r="G99" s="55"/>
      <c r="H99" s="55"/>
      <c r="I99" s="55"/>
      <c r="J99" s="54"/>
      <c r="K99" s="56"/>
      <c r="L99" s="71"/>
      <c r="M99" s="57"/>
      <c r="N99" s="66" t="str">
        <f>IF(K99="","",LOOKUP(IF(K99-DATEVALUE(YEAR(K99)&amp;"/"&amp;"4/2")&lt;0,IF(MONTH($L$1)&lt;4,YEAR($L$1)-YEAR(K99),YEAR($L$1)-YEAR(K99)+1),IF(MONTH($L$1)&lt;4,YEAR($L$1)-YEAR(K99)-1,YEAR($L$1)-YEAR(K99))),学年設定用!$A:$A,学年設定用!$B:$B))</f>
        <v/>
      </c>
      <c r="O99" s="67" t="str">
        <f t="shared" si="2"/>
        <v/>
      </c>
      <c r="P99" s="33" t="e">
        <f>VLOOKUP(E99,学年設定用!$D:$L,3,FALSE)</f>
        <v>#N/A</v>
      </c>
      <c r="Q99" s="34" t="e">
        <f>VLOOKUP(E99,学年設定用!$D:$L,4,FALSE)</f>
        <v>#N/A</v>
      </c>
      <c r="R99" s="34" t="e">
        <f>VLOOKUP(E99,学年設定用!$D:$L,5,FALSE)</f>
        <v>#N/A</v>
      </c>
      <c r="S99" s="50" t="e">
        <f>VLOOKUP(E99,学年設定用!$D:$L,6,FALSE)</f>
        <v>#N/A</v>
      </c>
      <c r="T99" s="50" t="e">
        <f>VLOOKUP(E99,学年設定用!$D:$L,7,FALSE)</f>
        <v>#N/A</v>
      </c>
      <c r="U99" s="50" t="e">
        <f>VLOOKUP(E99,学年設定用!D:L,8,FALSE)</f>
        <v>#N/A</v>
      </c>
      <c r="V99" s="50" t="e">
        <f>VLOOKUP(E99,学年設定用!$D:$L,9,FALSE)</f>
        <v>#N/A</v>
      </c>
      <c r="W99" s="50"/>
      <c r="X99" s="50"/>
      <c r="Y99" s="50"/>
      <c r="Z99" s="50"/>
      <c r="AA99" s="50"/>
      <c r="AB99" s="50"/>
      <c r="AC99" s="50"/>
      <c r="AD99" s="50"/>
      <c r="AE99" s="50"/>
    </row>
    <row r="100" spans="1:31" s="34" customFormat="1" ht="24.95" customHeight="1" x14ac:dyDescent="0.15">
      <c r="A100" s="64">
        <v>87</v>
      </c>
      <c r="B100" s="65">
        <f t="shared" si="3"/>
        <v>0</v>
      </c>
      <c r="C100" s="65" t="str">
        <f>IF(E100="","",VLOOKUP(B100,'２･階級番号(4月~9月）'!$A:$B,2,0))</f>
        <v/>
      </c>
      <c r="D100" s="53"/>
      <c r="E100" s="54"/>
      <c r="F100" s="54"/>
      <c r="G100" s="55"/>
      <c r="H100" s="55"/>
      <c r="I100" s="55"/>
      <c r="J100" s="54"/>
      <c r="K100" s="56"/>
      <c r="L100" s="71"/>
      <c r="M100" s="57"/>
      <c r="N100" s="66" t="str">
        <f>IF(K100="","",LOOKUP(IF(K100-DATEVALUE(YEAR(K100)&amp;"/"&amp;"4/2")&lt;0,IF(MONTH($L$1)&lt;4,YEAR($L$1)-YEAR(K100),YEAR($L$1)-YEAR(K100)+1),IF(MONTH($L$1)&lt;4,YEAR($L$1)-YEAR(K100)-1,YEAR($L$1)-YEAR(K100))),学年設定用!$A:$A,学年設定用!$B:$B))</f>
        <v/>
      </c>
      <c r="O100" s="67" t="str">
        <f t="shared" si="2"/>
        <v/>
      </c>
      <c r="P100" s="33" t="e">
        <f>VLOOKUP(E100,学年設定用!$D:$L,3,FALSE)</f>
        <v>#N/A</v>
      </c>
      <c r="Q100" s="34" t="e">
        <f>VLOOKUP(E100,学年設定用!$D:$L,4,FALSE)</f>
        <v>#N/A</v>
      </c>
      <c r="R100" s="34" t="e">
        <f>VLOOKUP(E100,学年設定用!$D:$L,5,FALSE)</f>
        <v>#N/A</v>
      </c>
      <c r="S100" s="50" t="e">
        <f>VLOOKUP(E100,学年設定用!$D:$L,6,FALSE)</f>
        <v>#N/A</v>
      </c>
      <c r="T100" s="50" t="e">
        <f>VLOOKUP(E100,学年設定用!$D:$L,7,FALSE)</f>
        <v>#N/A</v>
      </c>
      <c r="U100" s="50" t="e">
        <f>VLOOKUP(E100,学年設定用!D:L,8,FALSE)</f>
        <v>#N/A</v>
      </c>
      <c r="V100" s="50" t="e">
        <f>VLOOKUP(E100,学年設定用!$D:$L,9,FALSE)</f>
        <v>#N/A</v>
      </c>
      <c r="W100" s="50"/>
      <c r="X100" s="50"/>
      <c r="Y100" s="50"/>
      <c r="Z100" s="50"/>
      <c r="AA100" s="50"/>
      <c r="AB100" s="50"/>
      <c r="AC100" s="50"/>
      <c r="AD100" s="50"/>
      <c r="AE100" s="50"/>
    </row>
    <row r="101" spans="1:31" s="34" customFormat="1" ht="24.95" customHeight="1" x14ac:dyDescent="0.15">
      <c r="A101" s="64">
        <v>88</v>
      </c>
      <c r="B101" s="65">
        <f t="shared" si="3"/>
        <v>0</v>
      </c>
      <c r="C101" s="65" t="str">
        <f>IF(E101="","",VLOOKUP(B101,'２･階級番号(4月~9月）'!$A:$B,2,0))</f>
        <v/>
      </c>
      <c r="D101" s="53"/>
      <c r="E101" s="54"/>
      <c r="F101" s="54"/>
      <c r="G101" s="55"/>
      <c r="H101" s="55"/>
      <c r="I101" s="55"/>
      <c r="J101" s="54"/>
      <c r="K101" s="56"/>
      <c r="L101" s="71"/>
      <c r="M101" s="57"/>
      <c r="N101" s="66" t="str">
        <f>IF(K101="","",LOOKUP(IF(K101-DATEVALUE(YEAR(K101)&amp;"/"&amp;"4/2")&lt;0,IF(MONTH($L$1)&lt;4,YEAR($L$1)-YEAR(K101),YEAR($L$1)-YEAR(K101)+1),IF(MONTH($L$1)&lt;4,YEAR($L$1)-YEAR(K101)-1,YEAR($L$1)-YEAR(K101))),学年設定用!$A:$A,学年設定用!$B:$B))</f>
        <v/>
      </c>
      <c r="O101" s="67" t="str">
        <f t="shared" si="2"/>
        <v/>
      </c>
      <c r="P101" s="33" t="e">
        <f>VLOOKUP(E101,学年設定用!$D:$L,3,FALSE)</f>
        <v>#N/A</v>
      </c>
      <c r="Q101" s="34" t="e">
        <f>VLOOKUP(E101,学年設定用!$D:$L,4,FALSE)</f>
        <v>#N/A</v>
      </c>
      <c r="R101" s="34" t="e">
        <f>VLOOKUP(E101,学年設定用!$D:$L,5,FALSE)</f>
        <v>#N/A</v>
      </c>
      <c r="S101" s="50" t="e">
        <f>VLOOKUP(E101,学年設定用!$D:$L,6,FALSE)</f>
        <v>#N/A</v>
      </c>
      <c r="T101" s="50" t="e">
        <f>VLOOKUP(E101,学年設定用!$D:$L,7,FALSE)</f>
        <v>#N/A</v>
      </c>
      <c r="U101" s="50" t="e">
        <f>VLOOKUP(E101,学年設定用!D:L,8,FALSE)</f>
        <v>#N/A</v>
      </c>
      <c r="V101" s="50" t="e">
        <f>VLOOKUP(E101,学年設定用!$D:$L,9,FALSE)</f>
        <v>#N/A</v>
      </c>
      <c r="W101" s="50"/>
      <c r="X101" s="50"/>
      <c r="Y101" s="50"/>
      <c r="Z101" s="50"/>
      <c r="AA101" s="50"/>
      <c r="AB101" s="50"/>
      <c r="AC101" s="50"/>
      <c r="AD101" s="50"/>
      <c r="AE101" s="50"/>
    </row>
    <row r="102" spans="1:31" s="34" customFormat="1" ht="24.95" customHeight="1" x14ac:dyDescent="0.15">
      <c r="A102" s="64">
        <v>89</v>
      </c>
      <c r="B102" s="65">
        <f t="shared" si="3"/>
        <v>0</v>
      </c>
      <c r="C102" s="65" t="str">
        <f>IF(E102="","",VLOOKUP(B102,'２･階級番号(4月~9月）'!$A:$B,2,0))</f>
        <v/>
      </c>
      <c r="D102" s="53"/>
      <c r="E102" s="54"/>
      <c r="F102" s="54"/>
      <c r="G102" s="55"/>
      <c r="H102" s="55"/>
      <c r="I102" s="55"/>
      <c r="J102" s="54"/>
      <c r="K102" s="56"/>
      <c r="L102" s="71"/>
      <c r="M102" s="57"/>
      <c r="N102" s="66" t="str">
        <f>IF(K102="","",LOOKUP(IF(K102-DATEVALUE(YEAR(K102)&amp;"/"&amp;"4/2")&lt;0,IF(MONTH($L$1)&lt;4,YEAR($L$1)-YEAR(K102),YEAR($L$1)-YEAR(K102)+1),IF(MONTH($L$1)&lt;4,YEAR($L$1)-YEAR(K102)-1,YEAR($L$1)-YEAR(K102))),学年設定用!$A:$A,学年設定用!$B:$B))</f>
        <v/>
      </c>
      <c r="O102" s="67" t="str">
        <f t="shared" si="2"/>
        <v/>
      </c>
      <c r="P102" s="33" t="e">
        <f>VLOOKUP(E102,学年設定用!$D:$L,3,FALSE)</f>
        <v>#N/A</v>
      </c>
      <c r="Q102" s="34" t="e">
        <f>VLOOKUP(E102,学年設定用!$D:$L,4,FALSE)</f>
        <v>#N/A</v>
      </c>
      <c r="R102" s="34" t="e">
        <f>VLOOKUP(E102,学年設定用!$D:$L,5,FALSE)</f>
        <v>#N/A</v>
      </c>
      <c r="S102" s="50" t="e">
        <f>VLOOKUP(E102,学年設定用!$D:$L,6,FALSE)</f>
        <v>#N/A</v>
      </c>
      <c r="T102" s="50" t="e">
        <f>VLOOKUP(E102,学年設定用!$D:$L,7,FALSE)</f>
        <v>#N/A</v>
      </c>
      <c r="U102" s="50" t="e">
        <f>VLOOKUP(E102,学年設定用!D:L,8,FALSE)</f>
        <v>#N/A</v>
      </c>
      <c r="V102" s="50" t="e">
        <f>VLOOKUP(E102,学年設定用!$D:$L,9,FALSE)</f>
        <v>#N/A</v>
      </c>
      <c r="W102" s="50"/>
      <c r="X102" s="50"/>
      <c r="Y102" s="50"/>
      <c r="Z102" s="50"/>
      <c r="AA102" s="50"/>
      <c r="AB102" s="50"/>
      <c r="AC102" s="50"/>
      <c r="AD102" s="50"/>
      <c r="AE102" s="50"/>
    </row>
    <row r="103" spans="1:31" s="34" customFormat="1" ht="24.95" customHeight="1" x14ac:dyDescent="0.15">
      <c r="A103" s="64">
        <v>90</v>
      </c>
      <c r="B103" s="65">
        <f t="shared" si="3"/>
        <v>0</v>
      </c>
      <c r="C103" s="65" t="str">
        <f>IF(E103="","",VLOOKUP(B103,'２･階級番号(4月~9月）'!$A:$B,2,0))</f>
        <v/>
      </c>
      <c r="D103" s="53"/>
      <c r="E103" s="54"/>
      <c r="F103" s="54"/>
      <c r="G103" s="55"/>
      <c r="H103" s="55"/>
      <c r="I103" s="55"/>
      <c r="J103" s="54"/>
      <c r="K103" s="56"/>
      <c r="L103" s="71"/>
      <c r="M103" s="57"/>
      <c r="N103" s="66" t="str">
        <f>IF(K103="","",LOOKUP(IF(K103-DATEVALUE(YEAR(K103)&amp;"/"&amp;"4/2")&lt;0,IF(MONTH($L$1)&lt;4,YEAR($L$1)-YEAR(K103),YEAR($L$1)-YEAR(K103)+1),IF(MONTH($L$1)&lt;4,YEAR($L$1)-YEAR(K103)-1,YEAR($L$1)-YEAR(K103))),学年設定用!$A:$A,学年設定用!$B:$B))</f>
        <v/>
      </c>
      <c r="O103" s="67" t="str">
        <f t="shared" si="2"/>
        <v/>
      </c>
      <c r="P103" s="33" t="e">
        <f>VLOOKUP(E103,学年設定用!$D:$L,3,FALSE)</f>
        <v>#N/A</v>
      </c>
      <c r="Q103" s="34" t="e">
        <f>VLOOKUP(E103,学年設定用!$D:$L,4,FALSE)</f>
        <v>#N/A</v>
      </c>
      <c r="R103" s="34" t="e">
        <f>VLOOKUP(E103,学年設定用!$D:$L,5,FALSE)</f>
        <v>#N/A</v>
      </c>
      <c r="S103" s="50" t="e">
        <f>VLOOKUP(E103,学年設定用!$D:$L,6,FALSE)</f>
        <v>#N/A</v>
      </c>
      <c r="T103" s="50" t="e">
        <f>VLOOKUP(E103,学年設定用!$D:$L,7,FALSE)</f>
        <v>#N/A</v>
      </c>
      <c r="U103" s="50" t="e">
        <f>VLOOKUP(E103,学年設定用!D:L,8,FALSE)</f>
        <v>#N/A</v>
      </c>
      <c r="V103" s="50" t="e">
        <f>VLOOKUP(E103,学年設定用!$D:$L,9,FALSE)</f>
        <v>#N/A</v>
      </c>
      <c r="W103" s="50"/>
      <c r="X103" s="50"/>
      <c r="Y103" s="50"/>
      <c r="Z103" s="50"/>
      <c r="AA103" s="50"/>
      <c r="AB103" s="50"/>
      <c r="AC103" s="50"/>
      <c r="AD103" s="50"/>
      <c r="AE103" s="50"/>
    </row>
    <row r="104" spans="1:31" s="34" customFormat="1" ht="24.95" customHeight="1" x14ac:dyDescent="0.15">
      <c r="A104" s="64">
        <v>91</v>
      </c>
      <c r="B104" s="65">
        <f t="shared" si="3"/>
        <v>0</v>
      </c>
      <c r="C104" s="65" t="str">
        <f>IF(E104="","",VLOOKUP(B104,'２･階級番号(4月~9月）'!$A:$B,2,0))</f>
        <v/>
      </c>
      <c r="D104" s="53"/>
      <c r="E104" s="54"/>
      <c r="F104" s="54"/>
      <c r="G104" s="55"/>
      <c r="H104" s="55"/>
      <c r="I104" s="55"/>
      <c r="J104" s="54"/>
      <c r="K104" s="56"/>
      <c r="L104" s="71"/>
      <c r="M104" s="57"/>
      <c r="N104" s="66" t="str">
        <f>IF(K104="","",LOOKUP(IF(K104-DATEVALUE(YEAR(K104)&amp;"/"&amp;"4/2")&lt;0,IF(MONTH($L$1)&lt;4,YEAR($L$1)-YEAR(K104),YEAR($L$1)-YEAR(K104)+1),IF(MONTH($L$1)&lt;4,YEAR($L$1)-YEAR(K104)-1,YEAR($L$1)-YEAR(K104))),学年設定用!$A:$A,学年設定用!$B:$B))</f>
        <v/>
      </c>
      <c r="O104" s="67" t="str">
        <f t="shared" si="2"/>
        <v/>
      </c>
      <c r="P104" s="33" t="e">
        <f>VLOOKUP(E104,学年設定用!$D:$L,3,FALSE)</f>
        <v>#N/A</v>
      </c>
      <c r="Q104" s="34" t="e">
        <f>VLOOKUP(E104,学年設定用!$D:$L,4,FALSE)</f>
        <v>#N/A</v>
      </c>
      <c r="R104" s="34" t="e">
        <f>VLOOKUP(E104,学年設定用!$D:$L,5,FALSE)</f>
        <v>#N/A</v>
      </c>
      <c r="S104" s="50" t="e">
        <f>VLOOKUP(E104,学年設定用!$D:$L,6,FALSE)</f>
        <v>#N/A</v>
      </c>
      <c r="T104" s="50" t="e">
        <f>VLOOKUP(E104,学年設定用!$D:$L,7,FALSE)</f>
        <v>#N/A</v>
      </c>
      <c r="U104" s="50" t="e">
        <f>VLOOKUP(E104,学年設定用!D:L,8,FALSE)</f>
        <v>#N/A</v>
      </c>
      <c r="V104" s="50" t="e">
        <f>VLOOKUP(E104,学年設定用!$D:$L,9,FALSE)</f>
        <v>#N/A</v>
      </c>
      <c r="W104" s="50"/>
      <c r="X104" s="50"/>
      <c r="Y104" s="50"/>
      <c r="Z104" s="50"/>
      <c r="AA104" s="50"/>
      <c r="AB104" s="50"/>
      <c r="AC104" s="50"/>
      <c r="AD104" s="50"/>
      <c r="AE104" s="50"/>
    </row>
    <row r="105" spans="1:31" s="34" customFormat="1" ht="24.95" customHeight="1" x14ac:dyDescent="0.15">
      <c r="A105" s="64">
        <v>92</v>
      </c>
      <c r="B105" s="65">
        <f t="shared" si="3"/>
        <v>0</v>
      </c>
      <c r="C105" s="65" t="str">
        <f>IF(E105="","",VLOOKUP(B105,'２･階級番号(4月~9月）'!$A:$B,2,0))</f>
        <v/>
      </c>
      <c r="D105" s="53"/>
      <c r="E105" s="54"/>
      <c r="F105" s="54"/>
      <c r="G105" s="55"/>
      <c r="H105" s="55"/>
      <c r="I105" s="55"/>
      <c r="J105" s="54"/>
      <c r="K105" s="56"/>
      <c r="L105" s="71"/>
      <c r="M105" s="57"/>
      <c r="N105" s="66" t="str">
        <f>IF(K105="","",LOOKUP(IF(K105-DATEVALUE(YEAR(K105)&amp;"/"&amp;"4/2")&lt;0,IF(MONTH($L$1)&lt;4,YEAR($L$1)-YEAR(K105),YEAR($L$1)-YEAR(K105)+1),IF(MONTH($L$1)&lt;4,YEAR($L$1)-YEAR(K105)-1,YEAR($L$1)-YEAR(K105))),学年設定用!$A:$A,学年設定用!$B:$B))</f>
        <v/>
      </c>
      <c r="O105" s="67" t="str">
        <f t="shared" si="2"/>
        <v/>
      </c>
      <c r="P105" s="33" t="e">
        <f>VLOOKUP(E105,学年設定用!$D:$L,3,FALSE)</f>
        <v>#N/A</v>
      </c>
      <c r="Q105" s="34" t="e">
        <f>VLOOKUP(E105,学年設定用!$D:$L,4,FALSE)</f>
        <v>#N/A</v>
      </c>
      <c r="R105" s="34" t="e">
        <f>VLOOKUP(E105,学年設定用!$D:$L,5,FALSE)</f>
        <v>#N/A</v>
      </c>
      <c r="S105" s="50" t="e">
        <f>VLOOKUP(E105,学年設定用!$D:$L,6,FALSE)</f>
        <v>#N/A</v>
      </c>
      <c r="T105" s="50" t="e">
        <f>VLOOKUP(E105,学年設定用!$D:$L,7,FALSE)</f>
        <v>#N/A</v>
      </c>
      <c r="U105" s="50" t="e">
        <f>VLOOKUP(E105,学年設定用!D:L,8,FALSE)</f>
        <v>#N/A</v>
      </c>
      <c r="V105" s="50" t="e">
        <f>VLOOKUP(E105,学年設定用!$D:$L,9,FALSE)</f>
        <v>#N/A</v>
      </c>
      <c r="W105" s="50"/>
      <c r="X105" s="50"/>
      <c r="Y105" s="50"/>
      <c r="Z105" s="50"/>
      <c r="AA105" s="50"/>
      <c r="AB105" s="50"/>
      <c r="AC105" s="50"/>
      <c r="AD105" s="50"/>
      <c r="AE105" s="50"/>
    </row>
    <row r="106" spans="1:31" s="34" customFormat="1" ht="24.95" customHeight="1" x14ac:dyDescent="0.15">
      <c r="A106" s="64">
        <v>93</v>
      </c>
      <c r="B106" s="65">
        <f t="shared" si="3"/>
        <v>0</v>
      </c>
      <c r="C106" s="65" t="str">
        <f>IF(E106="","",VLOOKUP(B106,'２･階級番号(4月~9月）'!$A:$B,2,0))</f>
        <v/>
      </c>
      <c r="D106" s="53"/>
      <c r="E106" s="54"/>
      <c r="F106" s="54"/>
      <c r="G106" s="55"/>
      <c r="H106" s="55"/>
      <c r="I106" s="55"/>
      <c r="J106" s="54"/>
      <c r="K106" s="56"/>
      <c r="L106" s="71"/>
      <c r="M106" s="57"/>
      <c r="N106" s="66" t="str">
        <f>IF(K106="","",LOOKUP(IF(K106-DATEVALUE(YEAR(K106)&amp;"/"&amp;"4/2")&lt;0,IF(MONTH($L$1)&lt;4,YEAR($L$1)-YEAR(K106),YEAR($L$1)-YEAR(K106)+1),IF(MONTH($L$1)&lt;4,YEAR($L$1)-YEAR(K106)-1,YEAR($L$1)-YEAR(K106))),学年設定用!$A:$A,学年設定用!$B:$B))</f>
        <v/>
      </c>
      <c r="O106" s="67" t="str">
        <f t="shared" si="2"/>
        <v/>
      </c>
      <c r="P106" s="33" t="e">
        <f>VLOOKUP(E106,学年設定用!$D:$L,3,FALSE)</f>
        <v>#N/A</v>
      </c>
      <c r="Q106" s="34" t="e">
        <f>VLOOKUP(E106,学年設定用!$D:$L,4,FALSE)</f>
        <v>#N/A</v>
      </c>
      <c r="R106" s="34" t="e">
        <f>VLOOKUP(E106,学年設定用!$D:$L,5,FALSE)</f>
        <v>#N/A</v>
      </c>
      <c r="S106" s="50" t="e">
        <f>VLOOKUP(E106,学年設定用!$D:$L,6,FALSE)</f>
        <v>#N/A</v>
      </c>
      <c r="T106" s="50" t="e">
        <f>VLOOKUP(E106,学年設定用!$D:$L,7,FALSE)</f>
        <v>#N/A</v>
      </c>
      <c r="U106" s="50" t="e">
        <f>VLOOKUP(E106,学年設定用!D:L,8,FALSE)</f>
        <v>#N/A</v>
      </c>
      <c r="V106" s="50" t="e">
        <f>VLOOKUP(E106,学年設定用!$D:$L,9,FALSE)</f>
        <v>#N/A</v>
      </c>
      <c r="W106" s="50"/>
      <c r="X106" s="50"/>
      <c r="Y106" s="50"/>
      <c r="Z106" s="50"/>
      <c r="AA106" s="50"/>
      <c r="AB106" s="50"/>
      <c r="AC106" s="50"/>
      <c r="AD106" s="50"/>
      <c r="AE106" s="50"/>
    </row>
    <row r="107" spans="1:31" s="34" customFormat="1" ht="24.95" customHeight="1" x14ac:dyDescent="0.15">
      <c r="A107" s="64">
        <v>94</v>
      </c>
      <c r="B107" s="65">
        <f t="shared" si="3"/>
        <v>0</v>
      </c>
      <c r="C107" s="65" t="str">
        <f>IF(E107="","",VLOOKUP(B107,'２･階級番号(4月~9月）'!$A:$B,2,0))</f>
        <v/>
      </c>
      <c r="D107" s="53"/>
      <c r="E107" s="54"/>
      <c r="F107" s="54"/>
      <c r="G107" s="55"/>
      <c r="H107" s="55"/>
      <c r="I107" s="55"/>
      <c r="J107" s="54"/>
      <c r="K107" s="56"/>
      <c r="L107" s="71"/>
      <c r="M107" s="57"/>
      <c r="N107" s="66" t="str">
        <f>IF(K107="","",LOOKUP(IF(K107-DATEVALUE(YEAR(K107)&amp;"/"&amp;"4/2")&lt;0,IF(MONTH($L$1)&lt;4,YEAR($L$1)-YEAR(K107),YEAR($L$1)-YEAR(K107)+1),IF(MONTH($L$1)&lt;4,YEAR($L$1)-YEAR(K107)-1,YEAR($L$1)-YEAR(K107))),学年設定用!$A:$A,学年設定用!$B:$B))</f>
        <v/>
      </c>
      <c r="O107" s="67" t="str">
        <f t="shared" si="2"/>
        <v/>
      </c>
      <c r="P107" s="33" t="e">
        <f>VLOOKUP(E107,学年設定用!$D:$L,3,FALSE)</f>
        <v>#N/A</v>
      </c>
      <c r="Q107" s="34" t="e">
        <f>VLOOKUP(E107,学年設定用!$D:$L,4,FALSE)</f>
        <v>#N/A</v>
      </c>
      <c r="R107" s="34" t="e">
        <f>VLOOKUP(E107,学年設定用!$D:$L,5,FALSE)</f>
        <v>#N/A</v>
      </c>
      <c r="S107" s="50" t="e">
        <f>VLOOKUP(E107,学年設定用!$D:$L,6,FALSE)</f>
        <v>#N/A</v>
      </c>
      <c r="T107" s="50" t="e">
        <f>VLOOKUP(E107,学年設定用!$D:$L,7,FALSE)</f>
        <v>#N/A</v>
      </c>
      <c r="U107" s="50" t="e">
        <f>VLOOKUP(E107,学年設定用!D:L,8,FALSE)</f>
        <v>#N/A</v>
      </c>
      <c r="V107" s="50" t="e">
        <f>VLOOKUP(E107,学年設定用!$D:$L,9,FALSE)</f>
        <v>#N/A</v>
      </c>
      <c r="W107" s="50"/>
      <c r="X107" s="50"/>
      <c r="Y107" s="50"/>
      <c r="Z107" s="50"/>
      <c r="AA107" s="50"/>
      <c r="AB107" s="50"/>
      <c r="AC107" s="50"/>
      <c r="AD107" s="50"/>
      <c r="AE107" s="50"/>
    </row>
    <row r="108" spans="1:31" s="34" customFormat="1" ht="24.95" customHeight="1" x14ac:dyDescent="0.15">
      <c r="A108" s="64">
        <v>95</v>
      </c>
      <c r="B108" s="65">
        <f t="shared" si="3"/>
        <v>0</v>
      </c>
      <c r="C108" s="65" t="str">
        <f>IF(E108="","",VLOOKUP(B108,'２･階級番号(4月~9月）'!$A:$B,2,0))</f>
        <v/>
      </c>
      <c r="D108" s="53"/>
      <c r="E108" s="54"/>
      <c r="F108" s="54"/>
      <c r="G108" s="55"/>
      <c r="H108" s="55"/>
      <c r="I108" s="55"/>
      <c r="J108" s="54"/>
      <c r="K108" s="56"/>
      <c r="L108" s="71"/>
      <c r="M108" s="57"/>
      <c r="N108" s="66" t="str">
        <f>IF(K108="","",LOOKUP(IF(K108-DATEVALUE(YEAR(K108)&amp;"/"&amp;"4/2")&lt;0,IF(MONTH($L$1)&lt;4,YEAR($L$1)-YEAR(K108),YEAR($L$1)-YEAR(K108)+1),IF(MONTH($L$1)&lt;4,YEAR($L$1)-YEAR(K108)-1,YEAR($L$1)-YEAR(K108))),学年設定用!$A:$A,学年設定用!$B:$B))</f>
        <v/>
      </c>
      <c r="O108" s="67" t="str">
        <f t="shared" si="2"/>
        <v/>
      </c>
      <c r="P108" s="33" t="e">
        <f>VLOOKUP(E108,学年設定用!$D:$L,3,FALSE)</f>
        <v>#N/A</v>
      </c>
      <c r="Q108" s="34" t="e">
        <f>VLOOKUP(E108,学年設定用!$D:$L,4,FALSE)</f>
        <v>#N/A</v>
      </c>
      <c r="R108" s="34" t="e">
        <f>VLOOKUP(E108,学年設定用!$D:$L,5,FALSE)</f>
        <v>#N/A</v>
      </c>
      <c r="S108" s="50" t="e">
        <f>VLOOKUP(E108,学年設定用!$D:$L,6,FALSE)</f>
        <v>#N/A</v>
      </c>
      <c r="T108" s="50" t="e">
        <f>VLOOKUP(E108,学年設定用!$D:$L,7,FALSE)</f>
        <v>#N/A</v>
      </c>
      <c r="U108" s="50" t="e">
        <f>VLOOKUP(E108,学年設定用!D:L,8,FALSE)</f>
        <v>#N/A</v>
      </c>
      <c r="V108" s="50" t="e">
        <f>VLOOKUP(E108,学年設定用!$D:$L,9,FALSE)</f>
        <v>#N/A</v>
      </c>
      <c r="W108" s="50"/>
      <c r="X108" s="50"/>
      <c r="Y108" s="50"/>
      <c r="Z108" s="50"/>
      <c r="AA108" s="50"/>
      <c r="AB108" s="50"/>
      <c r="AC108" s="50"/>
      <c r="AD108" s="50"/>
      <c r="AE108" s="50"/>
    </row>
    <row r="109" spans="1:31" s="34" customFormat="1" ht="24.95" customHeight="1" x14ac:dyDescent="0.15">
      <c r="A109" s="64">
        <v>96</v>
      </c>
      <c r="B109" s="65">
        <f t="shared" si="3"/>
        <v>0</v>
      </c>
      <c r="C109" s="65" t="str">
        <f>IF(E109="","",VLOOKUP(B109,'２･階級番号(4月~9月）'!$A:$B,2,0))</f>
        <v/>
      </c>
      <c r="D109" s="53"/>
      <c r="E109" s="54"/>
      <c r="F109" s="54"/>
      <c r="G109" s="55"/>
      <c r="H109" s="55"/>
      <c r="I109" s="55"/>
      <c r="J109" s="54"/>
      <c r="K109" s="56"/>
      <c r="L109" s="71"/>
      <c r="M109" s="57"/>
      <c r="N109" s="66" t="str">
        <f>IF(K109="","",LOOKUP(IF(K109-DATEVALUE(YEAR(K109)&amp;"/"&amp;"4/2")&lt;0,IF(MONTH($L$1)&lt;4,YEAR($L$1)-YEAR(K109),YEAR($L$1)-YEAR(K109)+1),IF(MONTH($L$1)&lt;4,YEAR($L$1)-YEAR(K109)-1,YEAR($L$1)-YEAR(K109))),学年設定用!$A:$A,学年設定用!$B:$B))</f>
        <v/>
      </c>
      <c r="O109" s="67" t="str">
        <f t="shared" si="2"/>
        <v/>
      </c>
      <c r="P109" s="33" t="e">
        <f>VLOOKUP(E109,学年設定用!$D:$L,3,FALSE)</f>
        <v>#N/A</v>
      </c>
      <c r="Q109" s="34" t="e">
        <f>VLOOKUP(E109,学年設定用!$D:$L,4,FALSE)</f>
        <v>#N/A</v>
      </c>
      <c r="R109" s="34" t="e">
        <f>VLOOKUP(E109,学年設定用!$D:$L,5,FALSE)</f>
        <v>#N/A</v>
      </c>
      <c r="S109" s="50" t="e">
        <f>VLOOKUP(E109,学年設定用!$D:$L,6,FALSE)</f>
        <v>#N/A</v>
      </c>
      <c r="T109" s="50" t="e">
        <f>VLOOKUP(E109,学年設定用!$D:$L,7,FALSE)</f>
        <v>#N/A</v>
      </c>
      <c r="U109" s="50" t="e">
        <f>VLOOKUP(E109,学年設定用!D:L,8,FALSE)</f>
        <v>#N/A</v>
      </c>
      <c r="V109" s="50" t="e">
        <f>VLOOKUP(E109,学年設定用!$D:$L,9,FALSE)</f>
        <v>#N/A</v>
      </c>
      <c r="W109" s="50"/>
      <c r="X109" s="50"/>
      <c r="Y109" s="50"/>
      <c r="Z109" s="50"/>
      <c r="AA109" s="50"/>
      <c r="AB109" s="50"/>
      <c r="AC109" s="50"/>
      <c r="AD109" s="50"/>
      <c r="AE109" s="50"/>
    </row>
    <row r="110" spans="1:31" s="34" customFormat="1" ht="24.95" customHeight="1" x14ac:dyDescent="0.15">
      <c r="A110" s="64">
        <v>97</v>
      </c>
      <c r="B110" s="65">
        <f t="shared" si="3"/>
        <v>0</v>
      </c>
      <c r="C110" s="65" t="str">
        <f>IF(E110="","",VLOOKUP(B110,'２･階級番号(4月~9月）'!$A:$B,2,0))</f>
        <v/>
      </c>
      <c r="D110" s="53"/>
      <c r="E110" s="54"/>
      <c r="F110" s="54"/>
      <c r="G110" s="55"/>
      <c r="H110" s="55"/>
      <c r="I110" s="55"/>
      <c r="J110" s="54"/>
      <c r="K110" s="56"/>
      <c r="L110" s="71"/>
      <c r="M110" s="57"/>
      <c r="N110" s="66" t="str">
        <f>IF(K110="","",LOOKUP(IF(K110-DATEVALUE(YEAR(K110)&amp;"/"&amp;"4/2")&lt;0,IF(MONTH($L$1)&lt;4,YEAR($L$1)-YEAR(K110),YEAR($L$1)-YEAR(K110)+1),IF(MONTH($L$1)&lt;4,YEAR($L$1)-YEAR(K110)-1,YEAR($L$1)-YEAR(K110))),学年設定用!$A:$A,学年設定用!$B:$B))</f>
        <v/>
      </c>
      <c r="O110" s="67" t="str">
        <f t="shared" si="2"/>
        <v/>
      </c>
      <c r="P110" s="33" t="e">
        <f>VLOOKUP(E110,学年設定用!$D:$L,3,FALSE)</f>
        <v>#N/A</v>
      </c>
      <c r="Q110" s="34" t="e">
        <f>VLOOKUP(E110,学年設定用!$D:$L,4,FALSE)</f>
        <v>#N/A</v>
      </c>
      <c r="R110" s="34" t="e">
        <f>VLOOKUP(E110,学年設定用!$D:$L,5,FALSE)</f>
        <v>#N/A</v>
      </c>
      <c r="S110" s="50" t="e">
        <f>VLOOKUP(E110,学年設定用!$D:$L,6,FALSE)</f>
        <v>#N/A</v>
      </c>
      <c r="T110" s="50" t="e">
        <f>VLOOKUP(E110,学年設定用!$D:$L,7,FALSE)</f>
        <v>#N/A</v>
      </c>
      <c r="U110" s="50" t="e">
        <f>VLOOKUP(E110,学年設定用!D:L,8,FALSE)</f>
        <v>#N/A</v>
      </c>
      <c r="V110" s="50" t="e">
        <f>VLOOKUP(E110,学年設定用!$D:$L,9,FALSE)</f>
        <v>#N/A</v>
      </c>
      <c r="W110" s="50"/>
      <c r="X110" s="50"/>
      <c r="Y110" s="50"/>
      <c r="Z110" s="50"/>
      <c r="AA110" s="50"/>
      <c r="AB110" s="50"/>
      <c r="AC110" s="50"/>
      <c r="AD110" s="50"/>
      <c r="AE110" s="50"/>
    </row>
    <row r="111" spans="1:31" s="34" customFormat="1" ht="24.95" customHeight="1" x14ac:dyDescent="0.15">
      <c r="A111" s="64">
        <v>98</v>
      </c>
      <c r="B111" s="65">
        <f t="shared" si="3"/>
        <v>0</v>
      </c>
      <c r="C111" s="65" t="str">
        <f>IF(E111="","",VLOOKUP(B111,'２･階級番号(4月~9月）'!$A:$B,2,0))</f>
        <v/>
      </c>
      <c r="D111" s="53"/>
      <c r="E111" s="54"/>
      <c r="F111" s="54"/>
      <c r="G111" s="55"/>
      <c r="H111" s="55"/>
      <c r="I111" s="55"/>
      <c r="J111" s="54"/>
      <c r="K111" s="56"/>
      <c r="L111" s="71"/>
      <c r="M111" s="57"/>
      <c r="N111" s="66" t="str">
        <f>IF(K111="","",LOOKUP(IF(K111-DATEVALUE(YEAR(K111)&amp;"/"&amp;"4/2")&lt;0,IF(MONTH($L$1)&lt;4,YEAR($L$1)-YEAR(K111),YEAR($L$1)-YEAR(K111)+1),IF(MONTH($L$1)&lt;4,YEAR($L$1)-YEAR(K111)-1,YEAR($L$1)-YEAR(K111))),学年設定用!$A:$A,学年設定用!$B:$B))</f>
        <v/>
      </c>
      <c r="O111" s="67" t="str">
        <f t="shared" si="2"/>
        <v/>
      </c>
      <c r="P111" s="33" t="e">
        <f>VLOOKUP(E111,学年設定用!$D:$L,3,FALSE)</f>
        <v>#N/A</v>
      </c>
      <c r="Q111" s="34" t="e">
        <f>VLOOKUP(E111,学年設定用!$D:$L,4,FALSE)</f>
        <v>#N/A</v>
      </c>
      <c r="R111" s="34" t="e">
        <f>VLOOKUP(E111,学年設定用!$D:$L,5,FALSE)</f>
        <v>#N/A</v>
      </c>
      <c r="S111" s="50" t="e">
        <f>VLOOKUP(E111,学年設定用!$D:$L,6,FALSE)</f>
        <v>#N/A</v>
      </c>
      <c r="T111" s="50" t="e">
        <f>VLOOKUP(E111,学年設定用!$D:$L,7,FALSE)</f>
        <v>#N/A</v>
      </c>
      <c r="U111" s="50" t="e">
        <f>VLOOKUP(E111,学年設定用!D:L,8,FALSE)</f>
        <v>#N/A</v>
      </c>
      <c r="V111" s="50" t="e">
        <f>VLOOKUP(E111,学年設定用!$D:$L,9,FALSE)</f>
        <v>#N/A</v>
      </c>
      <c r="W111" s="50"/>
      <c r="X111" s="50"/>
      <c r="Y111" s="50"/>
      <c r="Z111" s="50"/>
      <c r="AA111" s="50"/>
      <c r="AB111" s="50"/>
      <c r="AC111" s="50"/>
      <c r="AD111" s="50"/>
      <c r="AE111" s="50"/>
    </row>
    <row r="112" spans="1:31" s="34" customFormat="1" ht="24.95" customHeight="1" x14ac:dyDescent="0.15">
      <c r="A112" s="64">
        <v>99</v>
      </c>
      <c r="B112" s="65">
        <f t="shared" si="3"/>
        <v>0</v>
      </c>
      <c r="C112" s="65" t="str">
        <f>IF(E112="","",VLOOKUP(B112,'２･階級番号(4月~9月）'!$A:$B,2,0))</f>
        <v/>
      </c>
      <c r="D112" s="53"/>
      <c r="E112" s="54"/>
      <c r="F112" s="54"/>
      <c r="G112" s="55"/>
      <c r="H112" s="55"/>
      <c r="I112" s="55"/>
      <c r="J112" s="54"/>
      <c r="K112" s="56"/>
      <c r="L112" s="71"/>
      <c r="M112" s="57"/>
      <c r="N112" s="66" t="str">
        <f>IF(K112="","",LOOKUP(IF(K112-DATEVALUE(YEAR(K112)&amp;"/"&amp;"4/2")&lt;0,IF(MONTH($L$1)&lt;4,YEAR($L$1)-YEAR(K112),YEAR($L$1)-YEAR(K112)+1),IF(MONTH($L$1)&lt;4,YEAR($L$1)-YEAR(K112)-1,YEAR($L$1)-YEAR(K112))),学年設定用!$A:$A,学年設定用!$B:$B))</f>
        <v/>
      </c>
      <c r="O112" s="67" t="str">
        <f t="shared" si="2"/>
        <v/>
      </c>
      <c r="P112" s="33" t="e">
        <f>VLOOKUP(E112,学年設定用!$D:$L,3,FALSE)</f>
        <v>#N/A</v>
      </c>
      <c r="Q112" s="34" t="e">
        <f>VLOOKUP(E112,学年設定用!$D:$L,4,FALSE)</f>
        <v>#N/A</v>
      </c>
      <c r="R112" s="34" t="e">
        <f>VLOOKUP(E112,学年設定用!$D:$L,5,FALSE)</f>
        <v>#N/A</v>
      </c>
      <c r="S112" s="50" t="e">
        <f>VLOOKUP(E112,学年設定用!$D:$L,6,FALSE)</f>
        <v>#N/A</v>
      </c>
      <c r="T112" s="50" t="e">
        <f>VLOOKUP(E112,学年設定用!$D:$L,7,FALSE)</f>
        <v>#N/A</v>
      </c>
      <c r="U112" s="50" t="e">
        <f>VLOOKUP(E112,学年設定用!D:L,8,FALSE)</f>
        <v>#N/A</v>
      </c>
      <c r="V112" s="50" t="e">
        <f>VLOOKUP(E112,学年設定用!$D:$L,9,FALSE)</f>
        <v>#N/A</v>
      </c>
      <c r="W112" s="50"/>
      <c r="X112" s="50"/>
      <c r="Y112" s="50"/>
      <c r="Z112" s="50"/>
      <c r="AA112" s="50"/>
      <c r="AB112" s="50"/>
      <c r="AC112" s="50"/>
      <c r="AD112" s="50"/>
      <c r="AE112" s="50"/>
    </row>
    <row r="113" spans="1:31" s="34" customFormat="1" ht="24.95" customHeight="1" x14ac:dyDescent="0.15">
      <c r="A113" s="64">
        <v>100</v>
      </c>
      <c r="B113" s="65">
        <f t="shared" si="3"/>
        <v>0</v>
      </c>
      <c r="C113" s="65" t="str">
        <f>IF(E113="","",VLOOKUP(B113,'２･階級番号(4月~9月）'!$A:$B,2,0))</f>
        <v/>
      </c>
      <c r="D113" s="53"/>
      <c r="E113" s="54"/>
      <c r="F113" s="54"/>
      <c r="G113" s="55"/>
      <c r="H113" s="55"/>
      <c r="I113" s="55"/>
      <c r="J113" s="54"/>
      <c r="K113" s="56"/>
      <c r="L113" s="71"/>
      <c r="M113" s="57"/>
      <c r="N113" s="66" t="str">
        <f>IF(K113="","",LOOKUP(IF(K113-DATEVALUE(YEAR(K113)&amp;"/"&amp;"4/2")&lt;0,IF(MONTH($L$1)&lt;4,YEAR($L$1)-YEAR(K113),YEAR($L$1)-YEAR(K113)+1),IF(MONTH($L$1)&lt;4,YEAR($L$1)-YEAR(K113)-1,YEAR($L$1)-YEAR(K113))),学年設定用!$A:$A,学年設定用!$B:$B))</f>
        <v/>
      </c>
      <c r="O113" s="67" t="str">
        <f t="shared" si="2"/>
        <v/>
      </c>
      <c r="P113" s="33" t="e">
        <f>VLOOKUP(E113,学年設定用!$D:$L,3,FALSE)</f>
        <v>#N/A</v>
      </c>
      <c r="Q113" s="34" t="e">
        <f>VLOOKUP(E113,学年設定用!$D:$L,4,FALSE)</f>
        <v>#N/A</v>
      </c>
      <c r="R113" s="34" t="e">
        <f>VLOOKUP(E113,学年設定用!$D:$L,5,FALSE)</f>
        <v>#N/A</v>
      </c>
      <c r="S113" s="50" t="e">
        <f>VLOOKUP(E113,学年設定用!$D:$L,6,FALSE)</f>
        <v>#N/A</v>
      </c>
      <c r="T113" s="50" t="e">
        <f>VLOOKUP(E113,学年設定用!$D:$L,7,FALSE)</f>
        <v>#N/A</v>
      </c>
      <c r="U113" s="50" t="e">
        <f>VLOOKUP(E113,学年設定用!D:L,8,FALSE)</f>
        <v>#N/A</v>
      </c>
      <c r="V113" s="50" t="e">
        <f>VLOOKUP(E113,学年設定用!$D:$L,9,FALSE)</f>
        <v>#N/A</v>
      </c>
      <c r="W113" s="50"/>
      <c r="X113" s="50"/>
      <c r="Y113" s="50"/>
      <c r="Z113" s="50"/>
      <c r="AA113" s="50"/>
      <c r="AB113" s="50"/>
      <c r="AC113" s="50"/>
      <c r="AD113" s="50"/>
      <c r="AE113" s="50"/>
    </row>
    <row r="114" spans="1:31" s="34" customFormat="1" ht="24.95" customHeight="1" x14ac:dyDescent="0.15">
      <c r="A114" s="64">
        <v>101</v>
      </c>
      <c r="B114" s="65">
        <f t="shared" si="3"/>
        <v>0</v>
      </c>
      <c r="C114" s="65" t="str">
        <f>IF(E114="","",VLOOKUP(B114,'２･階級番号(4月~9月）'!$A:$B,2,0))</f>
        <v/>
      </c>
      <c r="D114" s="53"/>
      <c r="E114" s="54"/>
      <c r="F114" s="54"/>
      <c r="G114" s="55"/>
      <c r="H114" s="55"/>
      <c r="I114" s="55"/>
      <c r="J114" s="54"/>
      <c r="K114" s="56"/>
      <c r="L114" s="71"/>
      <c r="M114" s="57"/>
      <c r="N114" s="66" t="str">
        <f>IF(K114="","",LOOKUP(IF(K114-DATEVALUE(YEAR(K114)&amp;"/"&amp;"4/2")&lt;0,IF(MONTH($L$1)&lt;4,YEAR($L$1)-YEAR(K114),YEAR($L$1)-YEAR(K114)+1),IF(MONTH($L$1)&lt;4,YEAR($L$1)-YEAR(K114)-1,YEAR($L$1)-YEAR(K114))),学年設定用!$A:$A,学年設定用!$B:$B))</f>
        <v/>
      </c>
      <c r="O114" s="67" t="str">
        <f t="shared" si="2"/>
        <v/>
      </c>
      <c r="P114" s="33" t="e">
        <f>VLOOKUP(E114,学年設定用!$D:$L,3,FALSE)</f>
        <v>#N/A</v>
      </c>
      <c r="Q114" s="34" t="e">
        <f>VLOOKUP(E114,学年設定用!$D:$L,4,FALSE)</f>
        <v>#N/A</v>
      </c>
      <c r="R114" s="34" t="e">
        <f>VLOOKUP(E114,学年設定用!$D:$L,5,FALSE)</f>
        <v>#N/A</v>
      </c>
      <c r="S114" s="50" t="e">
        <f>VLOOKUP(E114,学年設定用!$D:$L,6,FALSE)</f>
        <v>#N/A</v>
      </c>
      <c r="T114" s="50" t="e">
        <f>VLOOKUP(E114,学年設定用!$D:$L,7,FALSE)</f>
        <v>#N/A</v>
      </c>
      <c r="U114" s="50" t="e">
        <f>VLOOKUP(E114,学年設定用!D:L,8,FALSE)</f>
        <v>#N/A</v>
      </c>
      <c r="V114" s="50" t="e">
        <f>VLOOKUP(E114,学年設定用!$D:$L,9,FALSE)</f>
        <v>#N/A</v>
      </c>
      <c r="W114" s="50"/>
      <c r="X114" s="50"/>
      <c r="Y114" s="50"/>
      <c r="Z114" s="50"/>
      <c r="AA114" s="50"/>
      <c r="AB114" s="50"/>
      <c r="AC114" s="50"/>
      <c r="AD114" s="50"/>
      <c r="AE114" s="50"/>
    </row>
    <row r="115" spans="1:31" s="34" customFormat="1" ht="24.95" customHeight="1" x14ac:dyDescent="0.15">
      <c r="A115" s="64">
        <v>102</v>
      </c>
      <c r="B115" s="65">
        <f t="shared" si="3"/>
        <v>0</v>
      </c>
      <c r="C115" s="65" t="str">
        <f>IF(E115="","",VLOOKUP(B115,'２･階級番号(4月~9月）'!$A:$B,2,0))</f>
        <v/>
      </c>
      <c r="D115" s="53"/>
      <c r="E115" s="54"/>
      <c r="F115" s="54"/>
      <c r="G115" s="55"/>
      <c r="H115" s="55"/>
      <c r="I115" s="55"/>
      <c r="J115" s="54"/>
      <c r="K115" s="56"/>
      <c r="L115" s="71"/>
      <c r="M115" s="57"/>
      <c r="N115" s="66" t="str">
        <f>IF(K115="","",LOOKUP(IF(K115-DATEVALUE(YEAR(K115)&amp;"/"&amp;"4/2")&lt;0,IF(MONTH($L$1)&lt;4,YEAR($L$1)-YEAR(K115),YEAR($L$1)-YEAR(K115)+1),IF(MONTH($L$1)&lt;4,YEAR($L$1)-YEAR(K115)-1,YEAR($L$1)-YEAR(K115))),学年設定用!$A:$A,学年設定用!$B:$B))</f>
        <v/>
      </c>
      <c r="O115" s="67" t="str">
        <f t="shared" si="2"/>
        <v/>
      </c>
      <c r="P115" s="33" t="e">
        <f>VLOOKUP(E115,学年設定用!$D:$L,3,FALSE)</f>
        <v>#N/A</v>
      </c>
      <c r="Q115" s="34" t="e">
        <f>VLOOKUP(E115,学年設定用!$D:$L,4,FALSE)</f>
        <v>#N/A</v>
      </c>
      <c r="R115" s="34" t="e">
        <f>VLOOKUP(E115,学年設定用!$D:$L,5,FALSE)</f>
        <v>#N/A</v>
      </c>
      <c r="S115" s="50" t="e">
        <f>VLOOKUP(E115,学年設定用!$D:$L,6,FALSE)</f>
        <v>#N/A</v>
      </c>
      <c r="T115" s="50" t="e">
        <f>VLOOKUP(E115,学年設定用!$D:$L,7,FALSE)</f>
        <v>#N/A</v>
      </c>
      <c r="U115" s="50" t="e">
        <f>VLOOKUP(E115,学年設定用!D:L,8,FALSE)</f>
        <v>#N/A</v>
      </c>
      <c r="V115" s="50" t="e">
        <f>VLOOKUP(E115,学年設定用!$D:$L,9,FALSE)</f>
        <v>#N/A</v>
      </c>
      <c r="W115" s="50"/>
      <c r="X115" s="50"/>
      <c r="Y115" s="50"/>
      <c r="Z115" s="50"/>
      <c r="AA115" s="50"/>
      <c r="AB115" s="50"/>
      <c r="AC115" s="50"/>
      <c r="AD115" s="50"/>
      <c r="AE115" s="50"/>
    </row>
    <row r="116" spans="1:31" s="34" customFormat="1" ht="24.95" customHeight="1" x14ac:dyDescent="0.15">
      <c r="A116" s="64">
        <v>103</v>
      </c>
      <c r="B116" s="65">
        <f t="shared" si="3"/>
        <v>0</v>
      </c>
      <c r="C116" s="65" t="str">
        <f>IF(E116="","",VLOOKUP(B116,'２･階級番号(4月~9月）'!$A:$B,2,0))</f>
        <v/>
      </c>
      <c r="D116" s="53"/>
      <c r="E116" s="54"/>
      <c r="F116" s="54"/>
      <c r="G116" s="55"/>
      <c r="H116" s="55"/>
      <c r="I116" s="55"/>
      <c r="J116" s="54"/>
      <c r="K116" s="56"/>
      <c r="L116" s="71"/>
      <c r="M116" s="57"/>
      <c r="N116" s="66" t="str">
        <f>IF(K116="","",LOOKUP(IF(K116-DATEVALUE(YEAR(K116)&amp;"/"&amp;"4/2")&lt;0,IF(MONTH($L$1)&lt;4,YEAR($L$1)-YEAR(K116),YEAR($L$1)-YEAR(K116)+1),IF(MONTH($L$1)&lt;4,YEAR($L$1)-YEAR(K116)-1,YEAR($L$1)-YEAR(K116))),学年設定用!$A:$A,学年設定用!$B:$B))</f>
        <v/>
      </c>
      <c r="O116" s="67" t="str">
        <f t="shared" si="2"/>
        <v/>
      </c>
      <c r="P116" s="33" t="e">
        <f>VLOOKUP(E116,学年設定用!$D:$L,3,FALSE)</f>
        <v>#N/A</v>
      </c>
      <c r="Q116" s="34" t="e">
        <f>VLOOKUP(E116,学年設定用!$D:$L,4,FALSE)</f>
        <v>#N/A</v>
      </c>
      <c r="R116" s="34" t="e">
        <f>VLOOKUP(E116,学年設定用!$D:$L,5,FALSE)</f>
        <v>#N/A</v>
      </c>
      <c r="S116" s="50" t="e">
        <f>VLOOKUP(E116,学年設定用!$D:$L,6,FALSE)</f>
        <v>#N/A</v>
      </c>
      <c r="T116" s="50" t="e">
        <f>VLOOKUP(E116,学年設定用!$D:$L,7,FALSE)</f>
        <v>#N/A</v>
      </c>
      <c r="U116" s="50" t="e">
        <f>VLOOKUP(E116,学年設定用!D:L,8,FALSE)</f>
        <v>#N/A</v>
      </c>
      <c r="V116" s="50" t="e">
        <f>VLOOKUP(E116,学年設定用!$D:$L,9,FALSE)</f>
        <v>#N/A</v>
      </c>
      <c r="W116" s="50"/>
      <c r="X116" s="50"/>
      <c r="Y116" s="50"/>
      <c r="Z116" s="50"/>
      <c r="AA116" s="50"/>
      <c r="AB116" s="50"/>
      <c r="AC116" s="50"/>
      <c r="AD116" s="50"/>
      <c r="AE116" s="50"/>
    </row>
    <row r="117" spans="1:31" s="34" customFormat="1" ht="24.95" customHeight="1" x14ac:dyDescent="0.15">
      <c r="A117" s="64">
        <v>104</v>
      </c>
      <c r="B117" s="65">
        <f t="shared" si="3"/>
        <v>0</v>
      </c>
      <c r="C117" s="65" t="str">
        <f>IF(E117="","",VLOOKUP(B117,'２･階級番号(4月~9月）'!$A:$B,2,0))</f>
        <v/>
      </c>
      <c r="D117" s="53"/>
      <c r="E117" s="54"/>
      <c r="F117" s="54"/>
      <c r="G117" s="55"/>
      <c r="H117" s="55"/>
      <c r="I117" s="55"/>
      <c r="J117" s="54"/>
      <c r="K117" s="56"/>
      <c r="L117" s="71"/>
      <c r="M117" s="57"/>
      <c r="N117" s="66" t="str">
        <f>IF(K117="","",LOOKUP(IF(K117-DATEVALUE(YEAR(K117)&amp;"/"&amp;"4/2")&lt;0,IF(MONTH($L$1)&lt;4,YEAR($L$1)-YEAR(K117),YEAR($L$1)-YEAR(K117)+1),IF(MONTH($L$1)&lt;4,YEAR($L$1)-YEAR(K117)-1,YEAR($L$1)-YEAR(K117))),学年設定用!$A:$A,学年設定用!$B:$B))</f>
        <v/>
      </c>
      <c r="O117" s="67" t="str">
        <f t="shared" si="2"/>
        <v/>
      </c>
      <c r="P117" s="33" t="e">
        <f>VLOOKUP(E117,学年設定用!$D:$L,3,FALSE)</f>
        <v>#N/A</v>
      </c>
      <c r="Q117" s="34" t="e">
        <f>VLOOKUP(E117,学年設定用!$D:$L,4,FALSE)</f>
        <v>#N/A</v>
      </c>
      <c r="R117" s="34" t="e">
        <f>VLOOKUP(E117,学年設定用!$D:$L,5,FALSE)</f>
        <v>#N/A</v>
      </c>
      <c r="S117" s="50" t="e">
        <f>VLOOKUP(E117,学年設定用!$D:$L,6,FALSE)</f>
        <v>#N/A</v>
      </c>
      <c r="T117" s="50" t="e">
        <f>VLOOKUP(E117,学年設定用!$D:$L,7,FALSE)</f>
        <v>#N/A</v>
      </c>
      <c r="U117" s="50" t="e">
        <f>VLOOKUP(E117,学年設定用!D:L,8,FALSE)</f>
        <v>#N/A</v>
      </c>
      <c r="V117" s="50" t="e">
        <f>VLOOKUP(E117,学年設定用!$D:$L,9,FALSE)</f>
        <v>#N/A</v>
      </c>
      <c r="W117" s="50"/>
      <c r="X117" s="50"/>
      <c r="Y117" s="50"/>
      <c r="Z117" s="50"/>
      <c r="AA117" s="50"/>
      <c r="AB117" s="50"/>
      <c r="AC117" s="50"/>
      <c r="AD117" s="50"/>
      <c r="AE117" s="50"/>
    </row>
    <row r="118" spans="1:31" s="34" customFormat="1" ht="24.95" customHeight="1" x14ac:dyDescent="0.15">
      <c r="A118" s="64">
        <v>105</v>
      </c>
      <c r="B118" s="65">
        <f t="shared" si="3"/>
        <v>0</v>
      </c>
      <c r="C118" s="65" t="str">
        <f>IF(E118="","",VLOOKUP(B118,'２･階級番号(4月~9月）'!$A:$B,2,0))</f>
        <v/>
      </c>
      <c r="D118" s="53"/>
      <c r="E118" s="54"/>
      <c r="F118" s="54"/>
      <c r="G118" s="55"/>
      <c r="H118" s="55"/>
      <c r="I118" s="55"/>
      <c r="J118" s="54"/>
      <c r="K118" s="56"/>
      <c r="L118" s="71"/>
      <c r="M118" s="57"/>
      <c r="N118" s="66" t="str">
        <f>IF(K118="","",LOOKUP(IF(K118-DATEVALUE(YEAR(K118)&amp;"/"&amp;"4/2")&lt;0,IF(MONTH($L$1)&lt;4,YEAR($L$1)-YEAR(K118),YEAR($L$1)-YEAR(K118)+1),IF(MONTH($L$1)&lt;4,YEAR($L$1)-YEAR(K118)-1,YEAR($L$1)-YEAR(K118))),学年設定用!$A:$A,学年設定用!$B:$B))</f>
        <v/>
      </c>
      <c r="O118" s="67" t="str">
        <f t="shared" si="2"/>
        <v/>
      </c>
      <c r="P118" s="33" t="e">
        <f>VLOOKUP(E118,学年設定用!$D:$L,3,FALSE)</f>
        <v>#N/A</v>
      </c>
      <c r="Q118" s="34" t="e">
        <f>VLOOKUP(E118,学年設定用!$D:$L,4,FALSE)</f>
        <v>#N/A</v>
      </c>
      <c r="R118" s="34" t="e">
        <f>VLOOKUP(E118,学年設定用!$D:$L,5,FALSE)</f>
        <v>#N/A</v>
      </c>
      <c r="S118" s="50" t="e">
        <f>VLOOKUP(E118,学年設定用!$D:$L,6,FALSE)</f>
        <v>#N/A</v>
      </c>
      <c r="T118" s="50" t="e">
        <f>VLOOKUP(E118,学年設定用!$D:$L,7,FALSE)</f>
        <v>#N/A</v>
      </c>
      <c r="U118" s="50" t="e">
        <f>VLOOKUP(E118,学年設定用!D:L,8,FALSE)</f>
        <v>#N/A</v>
      </c>
      <c r="V118" s="50" t="e">
        <f>VLOOKUP(E118,学年設定用!$D:$L,9,FALSE)</f>
        <v>#N/A</v>
      </c>
      <c r="W118" s="50"/>
      <c r="X118" s="50"/>
      <c r="Y118" s="50"/>
      <c r="Z118" s="50"/>
      <c r="AA118" s="50"/>
      <c r="AB118" s="50"/>
      <c r="AC118" s="50"/>
      <c r="AD118" s="50"/>
      <c r="AE118" s="50"/>
    </row>
    <row r="119" spans="1:31" s="34" customFormat="1" ht="24.95" customHeight="1" x14ac:dyDescent="0.15">
      <c r="A119" s="64">
        <v>106</v>
      </c>
      <c r="B119" s="65">
        <f t="shared" si="3"/>
        <v>0</v>
      </c>
      <c r="C119" s="65" t="str">
        <f>IF(E119="","",VLOOKUP(B119,'２･階級番号(4月~9月）'!$A:$B,2,0))</f>
        <v/>
      </c>
      <c r="D119" s="53"/>
      <c r="E119" s="54"/>
      <c r="F119" s="54"/>
      <c r="G119" s="55"/>
      <c r="H119" s="55"/>
      <c r="I119" s="55"/>
      <c r="J119" s="54"/>
      <c r="K119" s="56"/>
      <c r="L119" s="71"/>
      <c r="M119" s="57"/>
      <c r="N119" s="66" t="str">
        <f>IF(K119="","",LOOKUP(IF(K119-DATEVALUE(YEAR(K119)&amp;"/"&amp;"4/2")&lt;0,IF(MONTH($L$1)&lt;4,YEAR($L$1)-YEAR(K119),YEAR($L$1)-YEAR(K119)+1),IF(MONTH($L$1)&lt;4,YEAR($L$1)-YEAR(K119)-1,YEAR($L$1)-YEAR(K119))),学年設定用!$A:$A,学年設定用!$B:$B))</f>
        <v/>
      </c>
      <c r="O119" s="67" t="str">
        <f t="shared" si="2"/>
        <v/>
      </c>
      <c r="P119" s="33" t="e">
        <f>VLOOKUP(E119,学年設定用!$D:$L,3,FALSE)</f>
        <v>#N/A</v>
      </c>
      <c r="Q119" s="34" t="e">
        <f>VLOOKUP(E119,学年設定用!$D:$L,4,FALSE)</f>
        <v>#N/A</v>
      </c>
      <c r="R119" s="34" t="e">
        <f>VLOOKUP(E119,学年設定用!$D:$L,5,FALSE)</f>
        <v>#N/A</v>
      </c>
      <c r="S119" s="50" t="e">
        <f>VLOOKUP(E119,学年設定用!$D:$L,6,FALSE)</f>
        <v>#N/A</v>
      </c>
      <c r="T119" s="50" t="e">
        <f>VLOOKUP(E119,学年設定用!$D:$L,7,FALSE)</f>
        <v>#N/A</v>
      </c>
      <c r="U119" s="50" t="e">
        <f>VLOOKUP(E119,学年設定用!D:L,8,FALSE)</f>
        <v>#N/A</v>
      </c>
      <c r="V119" s="50" t="e">
        <f>VLOOKUP(E119,学年設定用!$D:$L,9,FALSE)</f>
        <v>#N/A</v>
      </c>
      <c r="W119" s="50"/>
      <c r="X119" s="50"/>
      <c r="Y119" s="50"/>
      <c r="Z119" s="50"/>
      <c r="AA119" s="50"/>
      <c r="AB119" s="50"/>
      <c r="AC119" s="50"/>
      <c r="AD119" s="50"/>
      <c r="AE119" s="50"/>
    </row>
    <row r="120" spans="1:31" s="34" customFormat="1" ht="24.95" customHeight="1" x14ac:dyDescent="0.15">
      <c r="A120" s="64">
        <v>107</v>
      </c>
      <c r="B120" s="65">
        <f t="shared" si="3"/>
        <v>0</v>
      </c>
      <c r="C120" s="65" t="str">
        <f>IF(E120="","",VLOOKUP(B120,'２･階級番号(4月~9月）'!$A:$B,2,0))</f>
        <v/>
      </c>
      <c r="D120" s="53"/>
      <c r="E120" s="54"/>
      <c r="F120" s="54"/>
      <c r="G120" s="55"/>
      <c r="H120" s="55"/>
      <c r="I120" s="55"/>
      <c r="J120" s="54"/>
      <c r="K120" s="56"/>
      <c r="L120" s="71"/>
      <c r="M120" s="57"/>
      <c r="N120" s="66" t="str">
        <f>IF(K120="","",LOOKUP(IF(K120-DATEVALUE(YEAR(K120)&amp;"/"&amp;"4/2")&lt;0,IF(MONTH($L$1)&lt;4,YEAR($L$1)-YEAR(K120),YEAR($L$1)-YEAR(K120)+1),IF(MONTH($L$1)&lt;4,YEAR($L$1)-YEAR(K120)-1,YEAR($L$1)-YEAR(K120))),学年設定用!$A:$A,学年設定用!$B:$B))</f>
        <v/>
      </c>
      <c r="O120" s="67" t="str">
        <f t="shared" si="2"/>
        <v/>
      </c>
      <c r="P120" s="33" t="e">
        <f>VLOOKUP(E120,学年設定用!$D:$L,3,FALSE)</f>
        <v>#N/A</v>
      </c>
      <c r="Q120" s="34" t="e">
        <f>VLOOKUP(E120,学年設定用!$D:$L,4,FALSE)</f>
        <v>#N/A</v>
      </c>
      <c r="R120" s="34" t="e">
        <f>VLOOKUP(E120,学年設定用!$D:$L,5,FALSE)</f>
        <v>#N/A</v>
      </c>
      <c r="S120" s="50" t="e">
        <f>VLOOKUP(E120,学年設定用!$D:$L,6,FALSE)</f>
        <v>#N/A</v>
      </c>
      <c r="T120" s="50" t="e">
        <f>VLOOKUP(E120,学年設定用!$D:$L,7,FALSE)</f>
        <v>#N/A</v>
      </c>
      <c r="U120" s="50" t="e">
        <f>VLOOKUP(E120,学年設定用!D:L,8,FALSE)</f>
        <v>#N/A</v>
      </c>
      <c r="V120" s="50" t="e">
        <f>VLOOKUP(E120,学年設定用!$D:$L,9,FALSE)</f>
        <v>#N/A</v>
      </c>
      <c r="W120" s="50"/>
      <c r="X120" s="50"/>
      <c r="Y120" s="50"/>
      <c r="Z120" s="50"/>
      <c r="AA120" s="50"/>
      <c r="AB120" s="50"/>
      <c r="AC120" s="50"/>
      <c r="AD120" s="50"/>
      <c r="AE120" s="50"/>
    </row>
    <row r="121" spans="1:31" s="34" customFormat="1" ht="24.95" customHeight="1" x14ac:dyDescent="0.15">
      <c r="A121" s="64">
        <v>108</v>
      </c>
      <c r="B121" s="65">
        <f t="shared" si="3"/>
        <v>0</v>
      </c>
      <c r="C121" s="65" t="str">
        <f>IF(E121="","",VLOOKUP(B121,'２･階級番号(4月~9月）'!$A:$B,2,0))</f>
        <v/>
      </c>
      <c r="D121" s="53"/>
      <c r="E121" s="54"/>
      <c r="F121" s="54"/>
      <c r="G121" s="55"/>
      <c r="H121" s="55"/>
      <c r="I121" s="55"/>
      <c r="J121" s="54"/>
      <c r="K121" s="56"/>
      <c r="L121" s="71"/>
      <c r="M121" s="57"/>
      <c r="N121" s="66" t="str">
        <f>IF(K121="","",LOOKUP(IF(K121-DATEVALUE(YEAR(K121)&amp;"/"&amp;"4/2")&lt;0,IF(MONTH($L$1)&lt;4,YEAR($L$1)-YEAR(K121),YEAR($L$1)-YEAR(K121)+1),IF(MONTH($L$1)&lt;4,YEAR($L$1)-YEAR(K121)-1,YEAR($L$1)-YEAR(K121))),学年設定用!$A:$A,学年設定用!$B:$B))</f>
        <v/>
      </c>
      <c r="O121" s="67" t="str">
        <f t="shared" si="2"/>
        <v/>
      </c>
      <c r="P121" s="33" t="e">
        <f>VLOOKUP(E121,学年設定用!$D:$L,3,FALSE)</f>
        <v>#N/A</v>
      </c>
      <c r="Q121" s="34" t="e">
        <f>VLOOKUP(E121,学年設定用!$D:$L,4,FALSE)</f>
        <v>#N/A</v>
      </c>
      <c r="R121" s="34" t="e">
        <f>VLOOKUP(E121,学年設定用!$D:$L,5,FALSE)</f>
        <v>#N/A</v>
      </c>
      <c r="S121" s="50" t="e">
        <f>VLOOKUP(E121,学年設定用!$D:$L,6,FALSE)</f>
        <v>#N/A</v>
      </c>
      <c r="T121" s="50" t="e">
        <f>VLOOKUP(E121,学年設定用!$D:$L,7,FALSE)</f>
        <v>#N/A</v>
      </c>
      <c r="U121" s="50" t="e">
        <f>VLOOKUP(E121,学年設定用!D:L,8,FALSE)</f>
        <v>#N/A</v>
      </c>
      <c r="V121" s="50" t="e">
        <f>VLOOKUP(E121,学年設定用!$D:$L,9,FALSE)</f>
        <v>#N/A</v>
      </c>
      <c r="W121" s="50"/>
      <c r="X121" s="50"/>
      <c r="Y121" s="50"/>
      <c r="Z121" s="50"/>
      <c r="AA121" s="50"/>
      <c r="AB121" s="50"/>
      <c r="AC121" s="50"/>
      <c r="AD121" s="50"/>
      <c r="AE121" s="50"/>
    </row>
    <row r="122" spans="1:31" s="34" customFormat="1" ht="24.95" customHeight="1" x14ac:dyDescent="0.15">
      <c r="A122" s="64">
        <v>109</v>
      </c>
      <c r="B122" s="65">
        <f t="shared" si="3"/>
        <v>0</v>
      </c>
      <c r="C122" s="65" t="str">
        <f>IF(E122="","",VLOOKUP(B122,'２･階級番号(4月~9月）'!$A:$B,2,0))</f>
        <v/>
      </c>
      <c r="D122" s="53"/>
      <c r="E122" s="54"/>
      <c r="F122" s="54"/>
      <c r="G122" s="55"/>
      <c r="H122" s="55"/>
      <c r="I122" s="55"/>
      <c r="J122" s="54"/>
      <c r="K122" s="56"/>
      <c r="L122" s="71"/>
      <c r="M122" s="57"/>
      <c r="N122" s="66" t="str">
        <f>IF(K122="","",LOOKUP(IF(K122-DATEVALUE(YEAR(K122)&amp;"/"&amp;"4/2")&lt;0,IF(MONTH($L$1)&lt;4,YEAR($L$1)-YEAR(K122),YEAR($L$1)-YEAR(K122)+1),IF(MONTH($L$1)&lt;4,YEAR($L$1)-YEAR(K122)-1,YEAR($L$1)-YEAR(K122))),学年設定用!$A:$A,学年設定用!$B:$B))</f>
        <v/>
      </c>
      <c r="O122" s="67" t="str">
        <f t="shared" si="2"/>
        <v/>
      </c>
      <c r="P122" s="33" t="e">
        <f>VLOOKUP(E122,学年設定用!$D:$L,3,FALSE)</f>
        <v>#N/A</v>
      </c>
      <c r="Q122" s="34" t="e">
        <f>VLOOKUP(E122,学年設定用!$D:$L,4,FALSE)</f>
        <v>#N/A</v>
      </c>
      <c r="R122" s="34" t="e">
        <f>VLOOKUP(E122,学年設定用!$D:$L,5,FALSE)</f>
        <v>#N/A</v>
      </c>
      <c r="S122" s="50" t="e">
        <f>VLOOKUP(E122,学年設定用!$D:$L,6,FALSE)</f>
        <v>#N/A</v>
      </c>
      <c r="T122" s="50" t="e">
        <f>VLOOKUP(E122,学年設定用!$D:$L,7,FALSE)</f>
        <v>#N/A</v>
      </c>
      <c r="U122" s="50" t="e">
        <f>VLOOKUP(E122,学年設定用!D:L,8,FALSE)</f>
        <v>#N/A</v>
      </c>
      <c r="V122" s="50" t="e">
        <f>VLOOKUP(E122,学年設定用!$D:$L,9,FALSE)</f>
        <v>#N/A</v>
      </c>
      <c r="W122" s="50"/>
      <c r="X122" s="50"/>
      <c r="Y122" s="50"/>
      <c r="Z122" s="50"/>
      <c r="AA122" s="50"/>
      <c r="AB122" s="50"/>
      <c r="AC122" s="50"/>
      <c r="AD122" s="50"/>
      <c r="AE122" s="50"/>
    </row>
    <row r="123" spans="1:31" s="34" customFormat="1" ht="24.95" customHeight="1" x14ac:dyDescent="0.15">
      <c r="A123" s="64">
        <v>110</v>
      </c>
      <c r="B123" s="65">
        <f t="shared" si="3"/>
        <v>0</v>
      </c>
      <c r="C123" s="65" t="str">
        <f>IF(E123="","",VLOOKUP(B123,'２･階級番号(4月~9月）'!$A:$B,2,0))</f>
        <v/>
      </c>
      <c r="D123" s="53"/>
      <c r="E123" s="54"/>
      <c r="F123" s="54"/>
      <c r="G123" s="55"/>
      <c r="H123" s="55"/>
      <c r="I123" s="55"/>
      <c r="J123" s="54"/>
      <c r="K123" s="56"/>
      <c r="L123" s="71"/>
      <c r="M123" s="57"/>
      <c r="N123" s="66" t="str">
        <f>IF(K123="","",LOOKUP(IF(K123-DATEVALUE(YEAR(K123)&amp;"/"&amp;"4/2")&lt;0,IF(MONTH($L$1)&lt;4,YEAR($L$1)-YEAR(K123),YEAR($L$1)-YEAR(K123)+1),IF(MONTH($L$1)&lt;4,YEAR($L$1)-YEAR(K123)-1,YEAR($L$1)-YEAR(K123))),学年設定用!$A:$A,学年設定用!$B:$B))</f>
        <v/>
      </c>
      <c r="O123" s="67" t="str">
        <f t="shared" si="2"/>
        <v/>
      </c>
      <c r="P123" s="33" t="e">
        <f>VLOOKUP(E123,学年設定用!$D:$L,3,FALSE)</f>
        <v>#N/A</v>
      </c>
      <c r="Q123" s="34" t="e">
        <f>VLOOKUP(E123,学年設定用!$D:$L,4,FALSE)</f>
        <v>#N/A</v>
      </c>
      <c r="R123" s="34" t="e">
        <f>VLOOKUP(E123,学年設定用!$D:$L,5,FALSE)</f>
        <v>#N/A</v>
      </c>
      <c r="S123" s="50" t="e">
        <f>VLOOKUP(E123,学年設定用!$D:$L,6,FALSE)</f>
        <v>#N/A</v>
      </c>
      <c r="T123" s="50" t="e">
        <f>VLOOKUP(E123,学年設定用!$D:$L,7,FALSE)</f>
        <v>#N/A</v>
      </c>
      <c r="U123" s="50" t="e">
        <f>VLOOKUP(E123,学年設定用!D:L,8,FALSE)</f>
        <v>#N/A</v>
      </c>
      <c r="V123" s="50" t="e">
        <f>VLOOKUP(E123,学年設定用!$D:$L,9,FALSE)</f>
        <v>#N/A</v>
      </c>
      <c r="W123" s="50"/>
      <c r="X123" s="50"/>
      <c r="Y123" s="50"/>
      <c r="Z123" s="50"/>
      <c r="AA123" s="50"/>
      <c r="AB123" s="50"/>
      <c r="AC123" s="50"/>
      <c r="AD123" s="50"/>
      <c r="AE123" s="50"/>
    </row>
    <row r="124" spans="1:31" s="34" customFormat="1" ht="24.95" customHeight="1" x14ac:dyDescent="0.15">
      <c r="A124" s="64">
        <v>111</v>
      </c>
      <c r="B124" s="65">
        <f t="shared" si="3"/>
        <v>0</v>
      </c>
      <c r="C124" s="65" t="str">
        <f>IF(E124="","",VLOOKUP(B124,'２･階級番号(4月~9月）'!$A:$B,2,0))</f>
        <v/>
      </c>
      <c r="D124" s="53"/>
      <c r="E124" s="54"/>
      <c r="F124" s="54"/>
      <c r="G124" s="55"/>
      <c r="H124" s="55"/>
      <c r="I124" s="55"/>
      <c r="J124" s="54"/>
      <c r="K124" s="56"/>
      <c r="L124" s="71"/>
      <c r="M124" s="57"/>
      <c r="N124" s="66" t="str">
        <f>IF(K124="","",LOOKUP(IF(K124-DATEVALUE(YEAR(K124)&amp;"/"&amp;"4/2")&lt;0,IF(MONTH($L$1)&lt;4,YEAR($L$1)-YEAR(K124),YEAR($L$1)-YEAR(K124)+1),IF(MONTH($L$1)&lt;4,YEAR($L$1)-YEAR(K124)-1,YEAR($L$1)-YEAR(K124))),学年設定用!$A:$A,学年設定用!$B:$B))</f>
        <v/>
      </c>
      <c r="O124" s="67" t="str">
        <f t="shared" si="2"/>
        <v/>
      </c>
      <c r="P124" s="33" t="e">
        <f>VLOOKUP(E124,学年設定用!$D:$L,3,FALSE)</f>
        <v>#N/A</v>
      </c>
      <c r="Q124" s="34" t="e">
        <f>VLOOKUP(E124,学年設定用!$D:$L,4,FALSE)</f>
        <v>#N/A</v>
      </c>
      <c r="R124" s="34" t="e">
        <f>VLOOKUP(E124,学年設定用!$D:$L,5,FALSE)</f>
        <v>#N/A</v>
      </c>
      <c r="S124" s="50" t="e">
        <f>VLOOKUP(E124,学年設定用!$D:$L,6,FALSE)</f>
        <v>#N/A</v>
      </c>
      <c r="T124" s="50" t="e">
        <f>VLOOKUP(E124,学年設定用!$D:$L,7,FALSE)</f>
        <v>#N/A</v>
      </c>
      <c r="U124" s="50" t="e">
        <f>VLOOKUP(E124,学年設定用!D:L,8,FALSE)</f>
        <v>#N/A</v>
      </c>
      <c r="V124" s="50" t="e">
        <f>VLOOKUP(E124,学年設定用!$D:$L,9,FALSE)</f>
        <v>#N/A</v>
      </c>
      <c r="W124" s="50"/>
      <c r="X124" s="50"/>
      <c r="Y124" s="50"/>
      <c r="Z124" s="50"/>
      <c r="AA124" s="50"/>
      <c r="AB124" s="50"/>
      <c r="AC124" s="50"/>
      <c r="AD124" s="50"/>
      <c r="AE124" s="50"/>
    </row>
    <row r="125" spans="1:31" s="34" customFormat="1" ht="24.95" customHeight="1" x14ac:dyDescent="0.15">
      <c r="A125" s="64">
        <v>112</v>
      </c>
      <c r="B125" s="65">
        <f t="shared" si="3"/>
        <v>0</v>
      </c>
      <c r="C125" s="65" t="str">
        <f>IF(E125="","",VLOOKUP(B125,'２･階級番号(4月~9月）'!$A:$B,2,0))</f>
        <v/>
      </c>
      <c r="D125" s="53"/>
      <c r="E125" s="54"/>
      <c r="F125" s="54"/>
      <c r="G125" s="55"/>
      <c r="H125" s="55"/>
      <c r="I125" s="55"/>
      <c r="J125" s="54"/>
      <c r="K125" s="56"/>
      <c r="L125" s="71"/>
      <c r="M125" s="57"/>
      <c r="N125" s="66" t="str">
        <f>IF(K125="","",LOOKUP(IF(K125-DATEVALUE(YEAR(K125)&amp;"/"&amp;"4/2")&lt;0,IF(MONTH($L$1)&lt;4,YEAR($L$1)-YEAR(K125),YEAR($L$1)-YEAR(K125)+1),IF(MONTH($L$1)&lt;4,YEAR($L$1)-YEAR(K125)-1,YEAR($L$1)-YEAR(K125))),学年設定用!$A:$A,学年設定用!$B:$B))</f>
        <v/>
      </c>
      <c r="O125" s="67" t="str">
        <f t="shared" si="2"/>
        <v/>
      </c>
      <c r="P125" s="33" t="e">
        <f>VLOOKUP(E125,学年設定用!$D:$L,3,FALSE)</f>
        <v>#N/A</v>
      </c>
      <c r="Q125" s="34" t="e">
        <f>VLOOKUP(E125,学年設定用!$D:$L,4,FALSE)</f>
        <v>#N/A</v>
      </c>
      <c r="R125" s="34" t="e">
        <f>VLOOKUP(E125,学年設定用!$D:$L,5,FALSE)</f>
        <v>#N/A</v>
      </c>
      <c r="S125" s="50" t="e">
        <f>VLOOKUP(E125,学年設定用!$D:$L,6,FALSE)</f>
        <v>#N/A</v>
      </c>
      <c r="T125" s="50" t="e">
        <f>VLOOKUP(E125,学年設定用!$D:$L,7,FALSE)</f>
        <v>#N/A</v>
      </c>
      <c r="U125" s="50" t="e">
        <f>VLOOKUP(E125,学年設定用!D:L,8,FALSE)</f>
        <v>#N/A</v>
      </c>
      <c r="V125" s="50" t="e">
        <f>VLOOKUP(E125,学年設定用!$D:$L,9,FALSE)</f>
        <v>#N/A</v>
      </c>
      <c r="W125" s="50"/>
      <c r="X125" s="50"/>
      <c r="Y125" s="50"/>
      <c r="Z125" s="50"/>
      <c r="AA125" s="50"/>
      <c r="AB125" s="50"/>
      <c r="AC125" s="50"/>
      <c r="AD125" s="50"/>
      <c r="AE125" s="50"/>
    </row>
    <row r="126" spans="1:31" s="34" customFormat="1" ht="24.95" customHeight="1" x14ac:dyDescent="0.15">
      <c r="A126" s="64">
        <v>113</v>
      </c>
      <c r="B126" s="65">
        <f t="shared" si="3"/>
        <v>0</v>
      </c>
      <c r="C126" s="65" t="str">
        <f>IF(E126="","",VLOOKUP(B126,'２･階級番号(4月~9月）'!$A:$B,2,0))</f>
        <v/>
      </c>
      <c r="D126" s="53"/>
      <c r="E126" s="54"/>
      <c r="F126" s="54"/>
      <c r="G126" s="55"/>
      <c r="H126" s="55"/>
      <c r="I126" s="55"/>
      <c r="J126" s="54"/>
      <c r="K126" s="56"/>
      <c r="L126" s="71"/>
      <c r="M126" s="57"/>
      <c r="N126" s="66" t="str">
        <f>IF(K126="","",LOOKUP(IF(K126-DATEVALUE(YEAR(K126)&amp;"/"&amp;"4/2")&lt;0,IF(MONTH($L$1)&lt;4,YEAR($L$1)-YEAR(K126),YEAR($L$1)-YEAR(K126)+1),IF(MONTH($L$1)&lt;4,YEAR($L$1)-YEAR(K126)-1,YEAR($L$1)-YEAR(K126))),学年設定用!$A:$A,学年設定用!$B:$B))</f>
        <v/>
      </c>
      <c r="O126" s="67" t="str">
        <f t="shared" si="2"/>
        <v/>
      </c>
      <c r="P126" s="33" t="e">
        <f>VLOOKUP(E126,学年設定用!$D:$L,3,FALSE)</f>
        <v>#N/A</v>
      </c>
      <c r="Q126" s="34" t="e">
        <f>VLOOKUP(E126,学年設定用!$D:$L,4,FALSE)</f>
        <v>#N/A</v>
      </c>
      <c r="R126" s="34" t="e">
        <f>VLOOKUP(E126,学年設定用!$D:$L,5,FALSE)</f>
        <v>#N/A</v>
      </c>
      <c r="S126" s="50" t="e">
        <f>VLOOKUP(E126,学年設定用!$D:$L,6,FALSE)</f>
        <v>#N/A</v>
      </c>
      <c r="T126" s="50" t="e">
        <f>VLOOKUP(E126,学年設定用!$D:$L,7,FALSE)</f>
        <v>#N/A</v>
      </c>
      <c r="U126" s="50" t="e">
        <f>VLOOKUP(E126,学年設定用!D:L,8,FALSE)</f>
        <v>#N/A</v>
      </c>
      <c r="V126" s="50" t="e">
        <f>VLOOKUP(E126,学年設定用!$D:$L,9,FALSE)</f>
        <v>#N/A</v>
      </c>
      <c r="W126" s="50"/>
      <c r="X126" s="50"/>
      <c r="Y126" s="50"/>
      <c r="Z126" s="50"/>
      <c r="AA126" s="50"/>
      <c r="AB126" s="50"/>
      <c r="AC126" s="50"/>
      <c r="AD126" s="50"/>
      <c r="AE126" s="50"/>
    </row>
    <row r="127" spans="1:31" s="34" customFormat="1" ht="24.95" customHeight="1" x14ac:dyDescent="0.15">
      <c r="A127" s="64">
        <v>114</v>
      </c>
      <c r="B127" s="65">
        <f t="shared" si="3"/>
        <v>0</v>
      </c>
      <c r="C127" s="65" t="str">
        <f>IF(E127="","",VLOOKUP(B127,'２･階級番号(4月~9月）'!$A:$B,2,0))</f>
        <v/>
      </c>
      <c r="D127" s="53"/>
      <c r="E127" s="54"/>
      <c r="F127" s="54"/>
      <c r="G127" s="55"/>
      <c r="H127" s="55"/>
      <c r="I127" s="55"/>
      <c r="J127" s="54"/>
      <c r="K127" s="56"/>
      <c r="L127" s="71"/>
      <c r="M127" s="57"/>
      <c r="N127" s="66" t="str">
        <f>IF(K127="","",LOOKUP(IF(K127-DATEVALUE(YEAR(K127)&amp;"/"&amp;"4/2")&lt;0,IF(MONTH($L$1)&lt;4,YEAR($L$1)-YEAR(K127),YEAR($L$1)-YEAR(K127)+1),IF(MONTH($L$1)&lt;4,YEAR($L$1)-YEAR(K127)-1,YEAR($L$1)-YEAR(K127))),学年設定用!$A:$A,学年設定用!$B:$B))</f>
        <v/>
      </c>
      <c r="O127" s="67" t="str">
        <f t="shared" si="2"/>
        <v/>
      </c>
      <c r="P127" s="33" t="e">
        <f>VLOOKUP(E127,学年設定用!$D:$L,3,FALSE)</f>
        <v>#N/A</v>
      </c>
      <c r="Q127" s="34" t="e">
        <f>VLOOKUP(E127,学年設定用!$D:$L,4,FALSE)</f>
        <v>#N/A</v>
      </c>
      <c r="R127" s="34" t="e">
        <f>VLOOKUP(E127,学年設定用!$D:$L,5,FALSE)</f>
        <v>#N/A</v>
      </c>
      <c r="S127" s="50" t="e">
        <f>VLOOKUP(E127,学年設定用!$D:$L,6,FALSE)</f>
        <v>#N/A</v>
      </c>
      <c r="T127" s="50" t="e">
        <f>VLOOKUP(E127,学年設定用!$D:$L,7,FALSE)</f>
        <v>#N/A</v>
      </c>
      <c r="U127" s="50" t="e">
        <f>VLOOKUP(E127,学年設定用!D:L,8,FALSE)</f>
        <v>#N/A</v>
      </c>
      <c r="V127" s="50" t="e">
        <f>VLOOKUP(E127,学年設定用!$D:$L,9,FALSE)</f>
        <v>#N/A</v>
      </c>
      <c r="W127" s="50"/>
      <c r="X127" s="50"/>
      <c r="Y127" s="50"/>
      <c r="Z127" s="50"/>
      <c r="AA127" s="50"/>
      <c r="AB127" s="50"/>
      <c r="AC127" s="50"/>
      <c r="AD127" s="50"/>
      <c r="AE127" s="50"/>
    </row>
    <row r="128" spans="1:31" s="34" customFormat="1" ht="24.95" customHeight="1" x14ac:dyDescent="0.15">
      <c r="A128" s="64">
        <v>115</v>
      </c>
      <c r="B128" s="65">
        <f t="shared" si="3"/>
        <v>0</v>
      </c>
      <c r="C128" s="65" t="str">
        <f>IF(E128="","",VLOOKUP(B128,'２･階級番号(4月~9月）'!$A:$B,2,0))</f>
        <v/>
      </c>
      <c r="D128" s="53"/>
      <c r="E128" s="54"/>
      <c r="F128" s="54"/>
      <c r="G128" s="55"/>
      <c r="H128" s="55"/>
      <c r="I128" s="55"/>
      <c r="J128" s="54"/>
      <c r="K128" s="56"/>
      <c r="L128" s="71"/>
      <c r="M128" s="57"/>
      <c r="N128" s="66" t="str">
        <f>IF(K128="","",LOOKUP(IF(K128-DATEVALUE(YEAR(K128)&amp;"/"&amp;"4/2")&lt;0,IF(MONTH($L$1)&lt;4,YEAR($L$1)-YEAR(K128),YEAR($L$1)-YEAR(K128)+1),IF(MONTH($L$1)&lt;4,YEAR($L$1)-YEAR(K128)-1,YEAR($L$1)-YEAR(K128))),学年設定用!$A:$A,学年設定用!$B:$B))</f>
        <v/>
      </c>
      <c r="O128" s="67" t="str">
        <f t="shared" si="2"/>
        <v/>
      </c>
      <c r="P128" s="33" t="e">
        <f>VLOOKUP(E128,学年設定用!$D:$L,3,FALSE)</f>
        <v>#N/A</v>
      </c>
      <c r="Q128" s="34" t="e">
        <f>VLOOKUP(E128,学年設定用!$D:$L,4,FALSE)</f>
        <v>#N/A</v>
      </c>
      <c r="R128" s="34" t="e">
        <f>VLOOKUP(E128,学年設定用!$D:$L,5,FALSE)</f>
        <v>#N/A</v>
      </c>
      <c r="S128" s="50" t="e">
        <f>VLOOKUP(E128,学年設定用!$D:$L,6,FALSE)</f>
        <v>#N/A</v>
      </c>
      <c r="T128" s="50" t="e">
        <f>VLOOKUP(E128,学年設定用!$D:$L,7,FALSE)</f>
        <v>#N/A</v>
      </c>
      <c r="U128" s="50" t="e">
        <f>VLOOKUP(E128,学年設定用!D:L,8,FALSE)</f>
        <v>#N/A</v>
      </c>
      <c r="V128" s="50" t="e">
        <f>VLOOKUP(E128,学年設定用!$D:$L,9,FALSE)</f>
        <v>#N/A</v>
      </c>
      <c r="W128" s="50"/>
      <c r="X128" s="50"/>
      <c r="Y128" s="50"/>
      <c r="Z128" s="50"/>
      <c r="AA128" s="50"/>
      <c r="AB128" s="50"/>
      <c r="AC128" s="50"/>
      <c r="AD128" s="50"/>
      <c r="AE128" s="50"/>
    </row>
    <row r="129" spans="1:31" s="34" customFormat="1" ht="24.95" customHeight="1" x14ac:dyDescent="0.15">
      <c r="A129" s="64">
        <v>116</v>
      </c>
      <c r="B129" s="65">
        <f t="shared" si="3"/>
        <v>0</v>
      </c>
      <c r="C129" s="65" t="str">
        <f>IF(E129="","",VLOOKUP(B129,'２･階級番号(4月~9月）'!$A:$B,2,0))</f>
        <v/>
      </c>
      <c r="D129" s="53"/>
      <c r="E129" s="54"/>
      <c r="F129" s="54"/>
      <c r="G129" s="55"/>
      <c r="H129" s="55"/>
      <c r="I129" s="55"/>
      <c r="J129" s="54"/>
      <c r="K129" s="56"/>
      <c r="L129" s="71"/>
      <c r="M129" s="57"/>
      <c r="N129" s="66" t="str">
        <f>IF(K129="","",LOOKUP(IF(K129-DATEVALUE(YEAR(K129)&amp;"/"&amp;"4/2")&lt;0,IF(MONTH($L$1)&lt;4,YEAR($L$1)-YEAR(K129),YEAR($L$1)-YEAR(K129)+1),IF(MONTH($L$1)&lt;4,YEAR($L$1)-YEAR(K129)-1,YEAR($L$1)-YEAR(K129))),学年設定用!$A:$A,学年設定用!$B:$B))</f>
        <v/>
      </c>
      <c r="O129" s="67" t="str">
        <f t="shared" si="2"/>
        <v/>
      </c>
      <c r="P129" s="33" t="e">
        <f>VLOOKUP(E129,学年設定用!$D:$L,3,FALSE)</f>
        <v>#N/A</v>
      </c>
      <c r="Q129" s="34" t="e">
        <f>VLOOKUP(E129,学年設定用!$D:$L,4,FALSE)</f>
        <v>#N/A</v>
      </c>
      <c r="R129" s="34" t="e">
        <f>VLOOKUP(E129,学年設定用!$D:$L,5,FALSE)</f>
        <v>#N/A</v>
      </c>
      <c r="S129" s="50" t="e">
        <f>VLOOKUP(E129,学年設定用!$D:$L,6,FALSE)</f>
        <v>#N/A</v>
      </c>
      <c r="T129" s="50" t="e">
        <f>VLOOKUP(E129,学年設定用!$D:$L,7,FALSE)</f>
        <v>#N/A</v>
      </c>
      <c r="U129" s="50" t="e">
        <f>VLOOKUP(E129,学年設定用!D:L,8,FALSE)</f>
        <v>#N/A</v>
      </c>
      <c r="V129" s="50" t="e">
        <f>VLOOKUP(E129,学年設定用!$D:$L,9,FALSE)</f>
        <v>#N/A</v>
      </c>
      <c r="W129" s="50"/>
      <c r="X129" s="50"/>
      <c r="Y129" s="50"/>
      <c r="Z129" s="50"/>
      <c r="AA129" s="50"/>
      <c r="AB129" s="50"/>
      <c r="AC129" s="50"/>
      <c r="AD129" s="50"/>
      <c r="AE129" s="50"/>
    </row>
    <row r="130" spans="1:31" s="34" customFormat="1" ht="24.95" customHeight="1" x14ac:dyDescent="0.15">
      <c r="A130" s="64">
        <v>117</v>
      </c>
      <c r="B130" s="65">
        <f t="shared" si="3"/>
        <v>0</v>
      </c>
      <c r="C130" s="65" t="str">
        <f>IF(E130="","",VLOOKUP(B130,'２･階級番号(4月~9月）'!$A:$B,2,0))</f>
        <v/>
      </c>
      <c r="D130" s="53"/>
      <c r="E130" s="54"/>
      <c r="F130" s="54"/>
      <c r="G130" s="55"/>
      <c r="H130" s="55"/>
      <c r="I130" s="55"/>
      <c r="J130" s="54"/>
      <c r="K130" s="56"/>
      <c r="L130" s="71"/>
      <c r="M130" s="57"/>
      <c r="N130" s="66" t="str">
        <f>IF(K130="","",LOOKUP(IF(K130-DATEVALUE(YEAR(K130)&amp;"/"&amp;"4/2")&lt;0,IF(MONTH($L$1)&lt;4,YEAR($L$1)-YEAR(K130),YEAR($L$1)-YEAR(K130)+1),IF(MONTH($L$1)&lt;4,YEAR($L$1)-YEAR(K130)-1,YEAR($L$1)-YEAR(K130))),学年設定用!$A:$A,学年設定用!$B:$B))</f>
        <v/>
      </c>
      <c r="O130" s="67" t="str">
        <f t="shared" si="2"/>
        <v/>
      </c>
      <c r="P130" s="33" t="e">
        <f>VLOOKUP(E130,学年設定用!$D:$L,3,FALSE)</f>
        <v>#N/A</v>
      </c>
      <c r="Q130" s="34" t="e">
        <f>VLOOKUP(E130,学年設定用!$D:$L,4,FALSE)</f>
        <v>#N/A</v>
      </c>
      <c r="R130" s="34" t="e">
        <f>VLOOKUP(E130,学年設定用!$D:$L,5,FALSE)</f>
        <v>#N/A</v>
      </c>
      <c r="S130" s="50" t="e">
        <f>VLOOKUP(E130,学年設定用!$D:$L,6,FALSE)</f>
        <v>#N/A</v>
      </c>
      <c r="T130" s="50" t="e">
        <f>VLOOKUP(E130,学年設定用!$D:$L,7,FALSE)</f>
        <v>#N/A</v>
      </c>
      <c r="U130" s="50" t="e">
        <f>VLOOKUP(E130,学年設定用!D:L,8,FALSE)</f>
        <v>#N/A</v>
      </c>
      <c r="V130" s="50" t="e">
        <f>VLOOKUP(E130,学年設定用!$D:$L,9,FALSE)</f>
        <v>#N/A</v>
      </c>
      <c r="W130" s="50"/>
      <c r="X130" s="50"/>
      <c r="Y130" s="50"/>
      <c r="Z130" s="50"/>
      <c r="AA130" s="50"/>
      <c r="AB130" s="50"/>
      <c r="AC130" s="50"/>
      <c r="AD130" s="50"/>
      <c r="AE130" s="50"/>
    </row>
    <row r="131" spans="1:31" s="34" customFormat="1" ht="24.95" customHeight="1" x14ac:dyDescent="0.15">
      <c r="A131" s="64">
        <v>118</v>
      </c>
      <c r="B131" s="65">
        <f t="shared" si="3"/>
        <v>0</v>
      </c>
      <c r="C131" s="65" t="str">
        <f>IF(E131="","",VLOOKUP(B131,'２･階級番号(4月~9月）'!$A:$B,2,0))</f>
        <v/>
      </c>
      <c r="D131" s="53"/>
      <c r="E131" s="54"/>
      <c r="F131" s="54"/>
      <c r="G131" s="55"/>
      <c r="H131" s="55"/>
      <c r="I131" s="55"/>
      <c r="J131" s="54"/>
      <c r="K131" s="56"/>
      <c r="L131" s="71"/>
      <c r="M131" s="57"/>
      <c r="N131" s="66" t="str">
        <f>IF(K131="","",LOOKUP(IF(K131-DATEVALUE(YEAR(K131)&amp;"/"&amp;"4/2")&lt;0,IF(MONTH($L$1)&lt;4,YEAR($L$1)-YEAR(K131),YEAR($L$1)-YEAR(K131)+1),IF(MONTH($L$1)&lt;4,YEAR($L$1)-YEAR(K131)-1,YEAR($L$1)-YEAR(K131))),学年設定用!$A:$A,学年設定用!$B:$B))</f>
        <v/>
      </c>
      <c r="O131" s="67" t="str">
        <f t="shared" si="2"/>
        <v/>
      </c>
      <c r="P131" s="33" t="e">
        <f>VLOOKUP(E131,学年設定用!$D:$L,3,FALSE)</f>
        <v>#N/A</v>
      </c>
      <c r="Q131" s="34" t="e">
        <f>VLOOKUP(E131,学年設定用!$D:$L,4,FALSE)</f>
        <v>#N/A</v>
      </c>
      <c r="R131" s="34" t="e">
        <f>VLOOKUP(E131,学年設定用!$D:$L,5,FALSE)</f>
        <v>#N/A</v>
      </c>
      <c r="S131" s="50" t="e">
        <f>VLOOKUP(E131,学年設定用!$D:$L,6,FALSE)</f>
        <v>#N/A</v>
      </c>
      <c r="T131" s="50" t="e">
        <f>VLOOKUP(E131,学年設定用!$D:$L,7,FALSE)</f>
        <v>#N/A</v>
      </c>
      <c r="U131" s="50" t="e">
        <f>VLOOKUP(E131,学年設定用!D:L,8,FALSE)</f>
        <v>#N/A</v>
      </c>
      <c r="V131" s="50" t="e">
        <f>VLOOKUP(E131,学年設定用!$D:$L,9,FALSE)</f>
        <v>#N/A</v>
      </c>
      <c r="W131" s="50"/>
      <c r="X131" s="50"/>
      <c r="Y131" s="50"/>
      <c r="Z131" s="50"/>
      <c r="AA131" s="50"/>
      <c r="AB131" s="50"/>
      <c r="AC131" s="50"/>
      <c r="AD131" s="50"/>
      <c r="AE131" s="50"/>
    </row>
    <row r="132" spans="1:31" s="34" customFormat="1" ht="24.95" customHeight="1" x14ac:dyDescent="0.15">
      <c r="A132" s="64">
        <v>119</v>
      </c>
      <c r="B132" s="65">
        <f t="shared" si="3"/>
        <v>0</v>
      </c>
      <c r="C132" s="65" t="str">
        <f>IF(E132="","",VLOOKUP(B132,'２･階級番号(4月~9月）'!$A:$B,2,0))</f>
        <v/>
      </c>
      <c r="D132" s="53"/>
      <c r="E132" s="54"/>
      <c r="F132" s="54"/>
      <c r="G132" s="55"/>
      <c r="H132" s="55"/>
      <c r="I132" s="55"/>
      <c r="J132" s="54"/>
      <c r="K132" s="56"/>
      <c r="L132" s="71"/>
      <c r="M132" s="57"/>
      <c r="N132" s="66" t="str">
        <f>IF(K132="","",LOOKUP(IF(K132-DATEVALUE(YEAR(K132)&amp;"/"&amp;"4/2")&lt;0,IF(MONTH($L$1)&lt;4,YEAR($L$1)-YEAR(K132),YEAR($L$1)-YEAR(K132)+1),IF(MONTH($L$1)&lt;4,YEAR($L$1)-YEAR(K132)-1,YEAR($L$1)-YEAR(K132))),学年設定用!$A:$A,学年設定用!$B:$B))</f>
        <v/>
      </c>
      <c r="O132" s="67" t="str">
        <f t="shared" si="2"/>
        <v/>
      </c>
      <c r="P132" s="33" t="e">
        <f>VLOOKUP(E132,学年設定用!$D:$L,3,FALSE)</f>
        <v>#N/A</v>
      </c>
      <c r="Q132" s="34" t="e">
        <f>VLOOKUP(E132,学年設定用!$D:$L,4,FALSE)</f>
        <v>#N/A</v>
      </c>
      <c r="R132" s="34" t="e">
        <f>VLOOKUP(E132,学年設定用!$D:$L,5,FALSE)</f>
        <v>#N/A</v>
      </c>
      <c r="S132" s="50" t="e">
        <f>VLOOKUP(E132,学年設定用!$D:$L,6,FALSE)</f>
        <v>#N/A</v>
      </c>
      <c r="T132" s="50" t="e">
        <f>VLOOKUP(E132,学年設定用!$D:$L,7,FALSE)</f>
        <v>#N/A</v>
      </c>
      <c r="U132" s="50" t="e">
        <f>VLOOKUP(E132,学年設定用!D:L,8,FALSE)</f>
        <v>#N/A</v>
      </c>
      <c r="V132" s="50" t="e">
        <f>VLOOKUP(E132,学年設定用!$D:$L,9,FALSE)</f>
        <v>#N/A</v>
      </c>
      <c r="W132" s="50"/>
      <c r="X132" s="50"/>
      <c r="Y132" s="50"/>
      <c r="Z132" s="50"/>
      <c r="AA132" s="50"/>
      <c r="AB132" s="50"/>
      <c r="AC132" s="50"/>
      <c r="AD132" s="50"/>
      <c r="AE132" s="50"/>
    </row>
    <row r="133" spans="1:31" s="34" customFormat="1" ht="24.95" customHeight="1" x14ac:dyDescent="0.15">
      <c r="A133" s="64">
        <v>120</v>
      </c>
      <c r="B133" s="65">
        <f t="shared" si="3"/>
        <v>0</v>
      </c>
      <c r="C133" s="65" t="str">
        <f>IF(E133="","",VLOOKUP(B133,'２･階級番号(4月~9月）'!$A:$B,2,0))</f>
        <v/>
      </c>
      <c r="D133" s="53"/>
      <c r="E133" s="54"/>
      <c r="F133" s="54"/>
      <c r="G133" s="55"/>
      <c r="H133" s="55"/>
      <c r="I133" s="55"/>
      <c r="J133" s="54"/>
      <c r="K133" s="56"/>
      <c r="L133" s="71"/>
      <c r="M133" s="57"/>
      <c r="N133" s="66" t="str">
        <f>IF(K133="","",LOOKUP(IF(K133-DATEVALUE(YEAR(K133)&amp;"/"&amp;"4/2")&lt;0,IF(MONTH($L$1)&lt;4,YEAR($L$1)-YEAR(K133),YEAR($L$1)-YEAR(K133)+1),IF(MONTH($L$1)&lt;4,YEAR($L$1)-YEAR(K133)-1,YEAR($L$1)-YEAR(K133))),学年設定用!$A:$A,学年設定用!$B:$B))</f>
        <v/>
      </c>
      <c r="O133" s="67" t="str">
        <f t="shared" si="2"/>
        <v/>
      </c>
      <c r="P133" s="33" t="e">
        <f>VLOOKUP(E133,学年設定用!$D:$L,3,FALSE)</f>
        <v>#N/A</v>
      </c>
      <c r="Q133" s="34" t="e">
        <f>VLOOKUP(E133,学年設定用!$D:$L,4,FALSE)</f>
        <v>#N/A</v>
      </c>
      <c r="R133" s="34" t="e">
        <f>VLOOKUP(E133,学年設定用!$D:$L,5,FALSE)</f>
        <v>#N/A</v>
      </c>
      <c r="S133" s="50" t="e">
        <f>VLOOKUP(E133,学年設定用!$D:$L,6,FALSE)</f>
        <v>#N/A</v>
      </c>
      <c r="T133" s="50" t="e">
        <f>VLOOKUP(E133,学年設定用!$D:$L,7,FALSE)</f>
        <v>#N/A</v>
      </c>
      <c r="U133" s="50" t="e">
        <f>VLOOKUP(E133,学年設定用!D:L,8,FALSE)</f>
        <v>#N/A</v>
      </c>
      <c r="V133" s="50" t="e">
        <f>VLOOKUP(E133,学年設定用!$D:$L,9,FALSE)</f>
        <v>#N/A</v>
      </c>
      <c r="W133" s="50"/>
      <c r="X133" s="50"/>
      <c r="Y133" s="50"/>
      <c r="Z133" s="50"/>
      <c r="AA133" s="50"/>
      <c r="AB133" s="50"/>
      <c r="AC133" s="50"/>
      <c r="AD133" s="50"/>
      <c r="AE133" s="50"/>
    </row>
    <row r="134" spans="1:31" s="34" customFormat="1" ht="24.95" customHeight="1" x14ac:dyDescent="0.15">
      <c r="A134" s="64">
        <v>121</v>
      </c>
      <c r="B134" s="65">
        <f t="shared" si="3"/>
        <v>0</v>
      </c>
      <c r="C134" s="65" t="str">
        <f>IF(E134="","",VLOOKUP(B134,'２･階級番号(4月~9月）'!$A:$B,2,0))</f>
        <v/>
      </c>
      <c r="D134" s="53"/>
      <c r="E134" s="54"/>
      <c r="F134" s="54"/>
      <c r="G134" s="55"/>
      <c r="H134" s="55"/>
      <c r="I134" s="55"/>
      <c r="J134" s="54"/>
      <c r="K134" s="56"/>
      <c r="L134" s="71"/>
      <c r="M134" s="57"/>
      <c r="N134" s="66" t="str">
        <f>IF(K134="","",LOOKUP(IF(K134-DATEVALUE(YEAR(K134)&amp;"/"&amp;"4/2")&lt;0,IF(MONTH($L$1)&lt;4,YEAR($L$1)-YEAR(K134),YEAR($L$1)-YEAR(K134)+1),IF(MONTH($L$1)&lt;4,YEAR($L$1)-YEAR(K134)-1,YEAR($L$1)-YEAR(K134))),学年設定用!$A:$A,学年設定用!$B:$B))</f>
        <v/>
      </c>
      <c r="O134" s="67" t="str">
        <f t="shared" si="2"/>
        <v/>
      </c>
      <c r="P134" s="33" t="e">
        <f>VLOOKUP(E134,学年設定用!$D:$L,3,FALSE)</f>
        <v>#N/A</v>
      </c>
      <c r="Q134" s="34" t="e">
        <f>VLOOKUP(E134,学年設定用!$D:$L,4,FALSE)</f>
        <v>#N/A</v>
      </c>
      <c r="R134" s="34" t="e">
        <f>VLOOKUP(E134,学年設定用!$D:$L,5,FALSE)</f>
        <v>#N/A</v>
      </c>
      <c r="S134" s="50" t="e">
        <f>VLOOKUP(E134,学年設定用!$D:$L,6,FALSE)</f>
        <v>#N/A</v>
      </c>
      <c r="T134" s="50" t="e">
        <f>VLOOKUP(E134,学年設定用!$D:$L,7,FALSE)</f>
        <v>#N/A</v>
      </c>
      <c r="U134" s="50" t="e">
        <f>VLOOKUP(E134,学年設定用!D:L,8,FALSE)</f>
        <v>#N/A</v>
      </c>
      <c r="V134" s="50" t="e">
        <f>VLOOKUP(E134,学年設定用!$D:$L,9,FALSE)</f>
        <v>#N/A</v>
      </c>
      <c r="W134" s="50"/>
      <c r="X134" s="50"/>
      <c r="Y134" s="50"/>
      <c r="Z134" s="50"/>
      <c r="AA134" s="50"/>
      <c r="AB134" s="50"/>
      <c r="AC134" s="50"/>
      <c r="AD134" s="50"/>
      <c r="AE134" s="50"/>
    </row>
    <row r="135" spans="1:31" s="34" customFormat="1" ht="24.95" customHeight="1" x14ac:dyDescent="0.15">
      <c r="A135" s="64">
        <v>122</v>
      </c>
      <c r="B135" s="65">
        <f t="shared" si="3"/>
        <v>0</v>
      </c>
      <c r="C135" s="65" t="str">
        <f>IF(E135="","",VLOOKUP(B135,'２･階級番号(4月~9月）'!$A:$B,2,0))</f>
        <v/>
      </c>
      <c r="D135" s="53"/>
      <c r="E135" s="54"/>
      <c r="F135" s="54"/>
      <c r="G135" s="55"/>
      <c r="H135" s="55"/>
      <c r="I135" s="55"/>
      <c r="J135" s="54"/>
      <c r="K135" s="56"/>
      <c r="L135" s="71"/>
      <c r="M135" s="57"/>
      <c r="N135" s="66" t="str">
        <f>IF(K135="","",LOOKUP(IF(K135-DATEVALUE(YEAR(K135)&amp;"/"&amp;"4/2")&lt;0,IF(MONTH($L$1)&lt;4,YEAR($L$1)-YEAR(K135),YEAR($L$1)-YEAR(K135)+1),IF(MONTH($L$1)&lt;4,YEAR($L$1)-YEAR(K135)-1,YEAR($L$1)-YEAR(K135))),学年設定用!$A:$A,学年設定用!$B:$B))</f>
        <v/>
      </c>
      <c r="O135" s="67" t="str">
        <f t="shared" si="2"/>
        <v/>
      </c>
      <c r="P135" s="33" t="e">
        <f>VLOOKUP(E135,学年設定用!$D:$L,3,FALSE)</f>
        <v>#N/A</v>
      </c>
      <c r="Q135" s="34" t="e">
        <f>VLOOKUP(E135,学年設定用!$D:$L,4,FALSE)</f>
        <v>#N/A</v>
      </c>
      <c r="R135" s="34" t="e">
        <f>VLOOKUP(E135,学年設定用!$D:$L,5,FALSE)</f>
        <v>#N/A</v>
      </c>
      <c r="S135" s="50" t="e">
        <f>VLOOKUP(E135,学年設定用!$D:$L,6,FALSE)</f>
        <v>#N/A</v>
      </c>
      <c r="T135" s="50" t="e">
        <f>VLOOKUP(E135,学年設定用!$D:$L,7,FALSE)</f>
        <v>#N/A</v>
      </c>
      <c r="U135" s="50" t="e">
        <f>VLOOKUP(E135,学年設定用!D:L,8,FALSE)</f>
        <v>#N/A</v>
      </c>
      <c r="V135" s="50" t="e">
        <f>VLOOKUP(E135,学年設定用!$D:$L,9,FALSE)</f>
        <v>#N/A</v>
      </c>
      <c r="W135" s="50"/>
      <c r="X135" s="50"/>
      <c r="Y135" s="50"/>
      <c r="Z135" s="50"/>
      <c r="AA135" s="50"/>
      <c r="AB135" s="50"/>
      <c r="AC135" s="50"/>
      <c r="AD135" s="50"/>
      <c r="AE135" s="50"/>
    </row>
    <row r="136" spans="1:31" s="34" customFormat="1" ht="24.95" customHeight="1" x14ac:dyDescent="0.15">
      <c r="A136" s="64">
        <v>123</v>
      </c>
      <c r="B136" s="65">
        <f t="shared" si="3"/>
        <v>0</v>
      </c>
      <c r="C136" s="65" t="str">
        <f>IF(E136="","",VLOOKUP(B136,'２･階級番号(4月~9月）'!$A:$B,2,0))</f>
        <v/>
      </c>
      <c r="D136" s="53"/>
      <c r="E136" s="54"/>
      <c r="F136" s="54"/>
      <c r="G136" s="55"/>
      <c r="H136" s="55"/>
      <c r="I136" s="55"/>
      <c r="J136" s="54"/>
      <c r="K136" s="56"/>
      <c r="L136" s="71"/>
      <c r="M136" s="57"/>
      <c r="N136" s="66" t="str">
        <f>IF(K136="","",LOOKUP(IF(K136-DATEVALUE(YEAR(K136)&amp;"/"&amp;"4/2")&lt;0,IF(MONTH($L$1)&lt;4,YEAR($L$1)-YEAR(K136),YEAR($L$1)-YEAR(K136)+1),IF(MONTH($L$1)&lt;4,YEAR($L$1)-YEAR(K136)-1,YEAR($L$1)-YEAR(K136))),学年設定用!$A:$A,学年設定用!$B:$B))</f>
        <v/>
      </c>
      <c r="O136" s="67" t="str">
        <f t="shared" si="2"/>
        <v/>
      </c>
      <c r="P136" s="33" t="e">
        <f>VLOOKUP(E136,学年設定用!$D:$L,3,FALSE)</f>
        <v>#N/A</v>
      </c>
      <c r="Q136" s="34" t="e">
        <f>VLOOKUP(E136,学年設定用!$D:$L,4,FALSE)</f>
        <v>#N/A</v>
      </c>
      <c r="R136" s="34" t="e">
        <f>VLOOKUP(E136,学年設定用!$D:$L,5,FALSE)</f>
        <v>#N/A</v>
      </c>
      <c r="S136" s="50" t="e">
        <f>VLOOKUP(E136,学年設定用!$D:$L,6,FALSE)</f>
        <v>#N/A</v>
      </c>
      <c r="T136" s="50" t="e">
        <f>VLOOKUP(E136,学年設定用!$D:$L,7,FALSE)</f>
        <v>#N/A</v>
      </c>
      <c r="U136" s="50" t="e">
        <f>VLOOKUP(E136,学年設定用!D:L,8,FALSE)</f>
        <v>#N/A</v>
      </c>
      <c r="V136" s="50" t="e">
        <f>VLOOKUP(E136,学年設定用!$D:$L,9,FALSE)</f>
        <v>#N/A</v>
      </c>
      <c r="W136" s="50"/>
      <c r="X136" s="50"/>
      <c r="Y136" s="50"/>
      <c r="Z136" s="50"/>
      <c r="AA136" s="50"/>
      <c r="AB136" s="50"/>
      <c r="AC136" s="50"/>
      <c r="AD136" s="50"/>
      <c r="AE136" s="50"/>
    </row>
    <row r="137" spans="1:31" s="34" customFormat="1" ht="24.95" customHeight="1" x14ac:dyDescent="0.15">
      <c r="A137" s="64">
        <v>124</v>
      </c>
      <c r="B137" s="65">
        <f t="shared" si="3"/>
        <v>0</v>
      </c>
      <c r="C137" s="65" t="str">
        <f>IF(E137="","",VLOOKUP(B137,'２･階級番号(4月~9月）'!$A:$B,2,0))</f>
        <v/>
      </c>
      <c r="D137" s="53"/>
      <c r="E137" s="54"/>
      <c r="F137" s="54"/>
      <c r="G137" s="55"/>
      <c r="H137" s="55"/>
      <c r="I137" s="55"/>
      <c r="J137" s="54"/>
      <c r="K137" s="56"/>
      <c r="L137" s="71"/>
      <c r="M137" s="57"/>
      <c r="N137" s="66" t="str">
        <f>IF(K137="","",LOOKUP(IF(K137-DATEVALUE(YEAR(K137)&amp;"/"&amp;"4/2")&lt;0,IF(MONTH($L$1)&lt;4,YEAR($L$1)-YEAR(K137),YEAR($L$1)-YEAR(K137)+1),IF(MONTH($L$1)&lt;4,YEAR($L$1)-YEAR(K137)-1,YEAR($L$1)-YEAR(K137))),学年設定用!$A:$A,学年設定用!$B:$B))</f>
        <v/>
      </c>
      <c r="O137" s="67" t="str">
        <f t="shared" si="2"/>
        <v/>
      </c>
      <c r="P137" s="33" t="e">
        <f>VLOOKUP(E137,学年設定用!$D:$L,3,FALSE)</f>
        <v>#N/A</v>
      </c>
      <c r="Q137" s="34" t="e">
        <f>VLOOKUP(E137,学年設定用!$D:$L,4,FALSE)</f>
        <v>#N/A</v>
      </c>
      <c r="R137" s="34" t="e">
        <f>VLOOKUP(E137,学年設定用!$D:$L,5,FALSE)</f>
        <v>#N/A</v>
      </c>
      <c r="S137" s="50" t="e">
        <f>VLOOKUP(E137,学年設定用!$D:$L,6,FALSE)</f>
        <v>#N/A</v>
      </c>
      <c r="T137" s="50" t="e">
        <f>VLOOKUP(E137,学年設定用!$D:$L,7,FALSE)</f>
        <v>#N/A</v>
      </c>
      <c r="U137" s="50" t="e">
        <f>VLOOKUP(E137,学年設定用!D:L,8,FALSE)</f>
        <v>#N/A</v>
      </c>
      <c r="V137" s="50" t="e">
        <f>VLOOKUP(E137,学年設定用!$D:$L,9,FALSE)</f>
        <v>#N/A</v>
      </c>
      <c r="W137" s="50"/>
      <c r="X137" s="50"/>
      <c r="Y137" s="50"/>
      <c r="Z137" s="50"/>
      <c r="AA137" s="50"/>
      <c r="AB137" s="50"/>
      <c r="AC137" s="50"/>
      <c r="AD137" s="50"/>
      <c r="AE137" s="50"/>
    </row>
    <row r="138" spans="1:31" s="34" customFormat="1" ht="24.95" customHeight="1" x14ac:dyDescent="0.15">
      <c r="A138" s="64">
        <v>125</v>
      </c>
      <c r="B138" s="65">
        <f t="shared" si="3"/>
        <v>0</v>
      </c>
      <c r="C138" s="65" t="str">
        <f>IF(E138="","",VLOOKUP(B138,'２･階級番号(4月~9月）'!$A:$B,2,0))</f>
        <v/>
      </c>
      <c r="D138" s="53"/>
      <c r="E138" s="54"/>
      <c r="F138" s="54"/>
      <c r="G138" s="55"/>
      <c r="H138" s="55"/>
      <c r="I138" s="55"/>
      <c r="J138" s="54"/>
      <c r="K138" s="56"/>
      <c r="L138" s="71"/>
      <c r="M138" s="57"/>
      <c r="N138" s="66" t="str">
        <f>IF(K138="","",LOOKUP(IF(K138-DATEVALUE(YEAR(K138)&amp;"/"&amp;"4/2")&lt;0,IF(MONTH($L$1)&lt;4,YEAR($L$1)-YEAR(K138),YEAR($L$1)-YEAR(K138)+1),IF(MONTH($L$1)&lt;4,YEAR($L$1)-YEAR(K138)-1,YEAR($L$1)-YEAR(K138))),学年設定用!$A:$A,学年設定用!$B:$B))</f>
        <v/>
      </c>
      <c r="O138" s="67" t="str">
        <f t="shared" si="2"/>
        <v/>
      </c>
      <c r="P138" s="33" t="e">
        <f>VLOOKUP(E138,学年設定用!$D:$L,3,FALSE)</f>
        <v>#N/A</v>
      </c>
      <c r="Q138" s="34" t="e">
        <f>VLOOKUP(E138,学年設定用!$D:$L,4,FALSE)</f>
        <v>#N/A</v>
      </c>
      <c r="R138" s="34" t="e">
        <f>VLOOKUP(E138,学年設定用!$D:$L,5,FALSE)</f>
        <v>#N/A</v>
      </c>
      <c r="S138" s="50" t="e">
        <f>VLOOKUP(E138,学年設定用!$D:$L,6,FALSE)</f>
        <v>#N/A</v>
      </c>
      <c r="T138" s="50" t="e">
        <f>VLOOKUP(E138,学年設定用!$D:$L,7,FALSE)</f>
        <v>#N/A</v>
      </c>
      <c r="U138" s="50" t="e">
        <f>VLOOKUP(E138,学年設定用!D:L,8,FALSE)</f>
        <v>#N/A</v>
      </c>
      <c r="V138" s="50" t="e">
        <f>VLOOKUP(E138,学年設定用!$D:$L,9,FALSE)</f>
        <v>#N/A</v>
      </c>
      <c r="W138" s="50"/>
      <c r="X138" s="50"/>
      <c r="Y138" s="50"/>
      <c r="Z138" s="50"/>
      <c r="AA138" s="50"/>
      <c r="AB138" s="50"/>
      <c r="AC138" s="50"/>
      <c r="AD138" s="50"/>
      <c r="AE138" s="50"/>
    </row>
    <row r="139" spans="1:31" s="34" customFormat="1" ht="24.95" customHeight="1" x14ac:dyDescent="0.15">
      <c r="A139" s="64">
        <v>126</v>
      </c>
      <c r="B139" s="65">
        <f t="shared" si="3"/>
        <v>0</v>
      </c>
      <c r="C139" s="65" t="str">
        <f>IF(E139="","",VLOOKUP(B139,'２･階級番号(4月~9月）'!$A:$B,2,0))</f>
        <v/>
      </c>
      <c r="D139" s="53"/>
      <c r="E139" s="54"/>
      <c r="F139" s="54"/>
      <c r="G139" s="55"/>
      <c r="H139" s="55"/>
      <c r="I139" s="55"/>
      <c r="J139" s="54"/>
      <c r="K139" s="56"/>
      <c r="L139" s="71"/>
      <c r="M139" s="57"/>
      <c r="N139" s="66" t="str">
        <f>IF(K139="","",LOOKUP(IF(K139-DATEVALUE(YEAR(K139)&amp;"/"&amp;"4/2")&lt;0,IF(MONTH($L$1)&lt;4,YEAR($L$1)-YEAR(K139),YEAR($L$1)-YEAR(K139)+1),IF(MONTH($L$1)&lt;4,YEAR($L$1)-YEAR(K139)-1,YEAR($L$1)-YEAR(K139))),学年設定用!$A:$A,学年設定用!$B:$B))</f>
        <v/>
      </c>
      <c r="O139" s="67" t="str">
        <f t="shared" si="2"/>
        <v/>
      </c>
      <c r="P139" s="33" t="e">
        <f>VLOOKUP(E139,学年設定用!$D:$L,3,FALSE)</f>
        <v>#N/A</v>
      </c>
      <c r="Q139" s="34" t="e">
        <f>VLOOKUP(E139,学年設定用!$D:$L,4,FALSE)</f>
        <v>#N/A</v>
      </c>
      <c r="R139" s="34" t="e">
        <f>VLOOKUP(E139,学年設定用!$D:$L,5,FALSE)</f>
        <v>#N/A</v>
      </c>
      <c r="S139" s="50" t="e">
        <f>VLOOKUP(E139,学年設定用!$D:$L,6,FALSE)</f>
        <v>#N/A</v>
      </c>
      <c r="T139" s="50" t="e">
        <f>VLOOKUP(E139,学年設定用!$D:$L,7,FALSE)</f>
        <v>#N/A</v>
      </c>
      <c r="U139" s="50" t="e">
        <f>VLOOKUP(E139,学年設定用!D:L,8,FALSE)</f>
        <v>#N/A</v>
      </c>
      <c r="V139" s="50" t="e">
        <f>VLOOKUP(E139,学年設定用!$D:$L,9,FALSE)</f>
        <v>#N/A</v>
      </c>
      <c r="W139" s="50"/>
      <c r="X139" s="50"/>
      <c r="Y139" s="50"/>
      <c r="Z139" s="50"/>
      <c r="AA139" s="50"/>
      <c r="AB139" s="50"/>
      <c r="AC139" s="50"/>
      <c r="AD139" s="50"/>
      <c r="AE139" s="50"/>
    </row>
    <row r="140" spans="1:31" s="34" customFormat="1" ht="24.95" customHeight="1" x14ac:dyDescent="0.15">
      <c r="A140" s="64">
        <v>127</v>
      </c>
      <c r="B140" s="65">
        <f t="shared" si="3"/>
        <v>0</v>
      </c>
      <c r="C140" s="65" t="str">
        <f>IF(E140="","",VLOOKUP(B140,'２･階級番号(4月~9月）'!$A:$B,2,0))</f>
        <v/>
      </c>
      <c r="D140" s="53"/>
      <c r="E140" s="54"/>
      <c r="F140" s="54"/>
      <c r="G140" s="55"/>
      <c r="H140" s="55"/>
      <c r="I140" s="55"/>
      <c r="J140" s="54"/>
      <c r="K140" s="56"/>
      <c r="L140" s="71"/>
      <c r="M140" s="57"/>
      <c r="N140" s="66" t="str">
        <f>IF(K140="","",LOOKUP(IF(K140-DATEVALUE(YEAR(K140)&amp;"/"&amp;"4/2")&lt;0,IF(MONTH($L$1)&lt;4,YEAR($L$1)-YEAR(K140),YEAR($L$1)-YEAR(K140)+1),IF(MONTH($L$1)&lt;4,YEAR($L$1)-YEAR(K140)-1,YEAR($L$1)-YEAR(K140))),学年設定用!$A:$A,学年設定用!$B:$B))</f>
        <v/>
      </c>
      <c r="O140" s="67" t="str">
        <f t="shared" si="2"/>
        <v/>
      </c>
      <c r="P140" s="33" t="e">
        <f>VLOOKUP(E140,学年設定用!$D:$L,3,FALSE)</f>
        <v>#N/A</v>
      </c>
      <c r="Q140" s="34" t="e">
        <f>VLOOKUP(E140,学年設定用!$D:$L,4,FALSE)</f>
        <v>#N/A</v>
      </c>
      <c r="R140" s="34" t="e">
        <f>VLOOKUP(E140,学年設定用!$D:$L,5,FALSE)</f>
        <v>#N/A</v>
      </c>
      <c r="S140" s="50" t="e">
        <f>VLOOKUP(E140,学年設定用!$D:$L,6,FALSE)</f>
        <v>#N/A</v>
      </c>
      <c r="T140" s="50" t="e">
        <f>VLOOKUP(E140,学年設定用!$D:$L,7,FALSE)</f>
        <v>#N/A</v>
      </c>
      <c r="U140" s="50" t="e">
        <f>VLOOKUP(E140,学年設定用!D:L,8,FALSE)</f>
        <v>#N/A</v>
      </c>
      <c r="V140" s="50" t="e">
        <f>VLOOKUP(E140,学年設定用!$D:$L,9,FALSE)</f>
        <v>#N/A</v>
      </c>
      <c r="W140" s="50"/>
      <c r="X140" s="50"/>
      <c r="Y140" s="50"/>
      <c r="Z140" s="50"/>
      <c r="AA140" s="50"/>
      <c r="AB140" s="50"/>
      <c r="AC140" s="50"/>
      <c r="AD140" s="50"/>
      <c r="AE140" s="50"/>
    </row>
    <row r="141" spans="1:31" s="34" customFormat="1" ht="24.95" customHeight="1" x14ac:dyDescent="0.15">
      <c r="A141" s="64">
        <v>128</v>
      </c>
      <c r="B141" s="65">
        <f t="shared" si="3"/>
        <v>0</v>
      </c>
      <c r="C141" s="65" t="str">
        <f>IF(E141="","",VLOOKUP(B141,'２･階級番号(4月~9月）'!$A:$B,2,0))</f>
        <v/>
      </c>
      <c r="D141" s="53"/>
      <c r="E141" s="54"/>
      <c r="F141" s="54"/>
      <c r="G141" s="55"/>
      <c r="H141" s="55"/>
      <c r="I141" s="55"/>
      <c r="J141" s="54"/>
      <c r="K141" s="56"/>
      <c r="L141" s="71"/>
      <c r="M141" s="57"/>
      <c r="N141" s="66" t="str">
        <f>IF(K141="","",LOOKUP(IF(K141-DATEVALUE(YEAR(K141)&amp;"/"&amp;"4/2")&lt;0,IF(MONTH($L$1)&lt;4,YEAR($L$1)-YEAR(K141),YEAR($L$1)-YEAR(K141)+1),IF(MONTH($L$1)&lt;4,YEAR($L$1)-YEAR(K141)-1,YEAR($L$1)-YEAR(K141))),学年設定用!$A:$A,学年設定用!$B:$B))</f>
        <v/>
      </c>
      <c r="O141" s="67" t="str">
        <f t="shared" si="2"/>
        <v/>
      </c>
      <c r="P141" s="33" t="e">
        <f>VLOOKUP(E141,学年設定用!$D:$L,3,FALSE)</f>
        <v>#N/A</v>
      </c>
      <c r="Q141" s="34" t="e">
        <f>VLOOKUP(E141,学年設定用!$D:$L,4,FALSE)</f>
        <v>#N/A</v>
      </c>
      <c r="R141" s="34" t="e">
        <f>VLOOKUP(E141,学年設定用!$D:$L,5,FALSE)</f>
        <v>#N/A</v>
      </c>
      <c r="S141" s="50" t="e">
        <f>VLOOKUP(E141,学年設定用!$D:$L,6,FALSE)</f>
        <v>#N/A</v>
      </c>
      <c r="T141" s="50" t="e">
        <f>VLOOKUP(E141,学年設定用!$D:$L,7,FALSE)</f>
        <v>#N/A</v>
      </c>
      <c r="U141" s="50" t="e">
        <f>VLOOKUP(E141,学年設定用!D:L,8,FALSE)</f>
        <v>#N/A</v>
      </c>
      <c r="V141" s="50" t="e">
        <f>VLOOKUP(E141,学年設定用!$D:$L,9,FALSE)</f>
        <v>#N/A</v>
      </c>
      <c r="W141" s="50"/>
      <c r="X141" s="50"/>
      <c r="Y141" s="50"/>
      <c r="Z141" s="50"/>
      <c r="AA141" s="50"/>
      <c r="AB141" s="50"/>
      <c r="AC141" s="50"/>
      <c r="AD141" s="50"/>
      <c r="AE141" s="50"/>
    </row>
    <row r="142" spans="1:31" s="34" customFormat="1" ht="24.95" customHeight="1" x14ac:dyDescent="0.15">
      <c r="A142" s="64">
        <v>129</v>
      </c>
      <c r="B142" s="65">
        <f t="shared" si="3"/>
        <v>0</v>
      </c>
      <c r="C142" s="65" t="str">
        <f>IF(E142="","",VLOOKUP(B142,'２･階級番号(4月~9月）'!$A:$B,2,0))</f>
        <v/>
      </c>
      <c r="D142" s="53"/>
      <c r="E142" s="54"/>
      <c r="F142" s="54"/>
      <c r="G142" s="55"/>
      <c r="H142" s="55"/>
      <c r="I142" s="55"/>
      <c r="J142" s="54"/>
      <c r="K142" s="56"/>
      <c r="L142" s="71"/>
      <c r="M142" s="57"/>
      <c r="N142" s="66" t="str">
        <f>IF(K142="","",LOOKUP(IF(K142-DATEVALUE(YEAR(K142)&amp;"/"&amp;"4/2")&lt;0,IF(MONTH($L$1)&lt;4,YEAR($L$1)-YEAR(K142),YEAR($L$1)-YEAR(K142)+1),IF(MONTH($L$1)&lt;4,YEAR($L$1)-YEAR(K142)-1,YEAR($L$1)-YEAR(K142))),学年設定用!$A:$A,学年設定用!$B:$B))</f>
        <v/>
      </c>
      <c r="O142" s="67" t="str">
        <f t="shared" ref="O142:O205" si="4">IF(N142="","",IF(N142=P142,"",IF(N142=Q142,"",IF(N142=R142,"",IF(N142=S142,"",IF(N142=T142,"",IF(N142=U142,"",IF(N142=V142,"","学年確認！"))))))))</f>
        <v/>
      </c>
      <c r="P142" s="33" t="e">
        <f>VLOOKUP(E142,学年設定用!$D:$L,3,FALSE)</f>
        <v>#N/A</v>
      </c>
      <c r="Q142" s="34" t="e">
        <f>VLOOKUP(E142,学年設定用!$D:$L,4,FALSE)</f>
        <v>#N/A</v>
      </c>
      <c r="R142" s="34" t="e">
        <f>VLOOKUP(E142,学年設定用!$D:$L,5,FALSE)</f>
        <v>#N/A</v>
      </c>
      <c r="S142" s="50" t="e">
        <f>VLOOKUP(E142,学年設定用!$D:$L,6,FALSE)</f>
        <v>#N/A</v>
      </c>
      <c r="T142" s="50" t="e">
        <f>VLOOKUP(E142,学年設定用!$D:$L,7,FALSE)</f>
        <v>#N/A</v>
      </c>
      <c r="U142" s="50" t="e">
        <f>VLOOKUP(E142,学年設定用!D:L,8,FALSE)</f>
        <v>#N/A</v>
      </c>
      <c r="V142" s="50" t="e">
        <f>VLOOKUP(E142,学年設定用!$D:$L,9,FALSE)</f>
        <v>#N/A</v>
      </c>
      <c r="W142" s="50"/>
      <c r="X142" s="50"/>
      <c r="Y142" s="50"/>
      <c r="Z142" s="50"/>
      <c r="AA142" s="50"/>
      <c r="AB142" s="50"/>
      <c r="AC142" s="50"/>
      <c r="AD142" s="50"/>
      <c r="AE142" s="50"/>
    </row>
    <row r="143" spans="1:31" s="34" customFormat="1" ht="24.95" customHeight="1" x14ac:dyDescent="0.15">
      <c r="A143" s="64">
        <v>130</v>
      </c>
      <c r="B143" s="65">
        <f t="shared" ref="B143:B206" si="5">E143</f>
        <v>0</v>
      </c>
      <c r="C143" s="65" t="str">
        <f>IF(E143="","",VLOOKUP(B143,'２･階級番号(4月~9月）'!$A:$B,2,0))</f>
        <v/>
      </c>
      <c r="D143" s="53"/>
      <c r="E143" s="54"/>
      <c r="F143" s="54"/>
      <c r="G143" s="55"/>
      <c r="H143" s="55"/>
      <c r="I143" s="55"/>
      <c r="J143" s="54"/>
      <c r="K143" s="56"/>
      <c r="L143" s="71"/>
      <c r="M143" s="57"/>
      <c r="N143" s="66" t="str">
        <f>IF(K143="","",LOOKUP(IF(K143-DATEVALUE(YEAR(K143)&amp;"/"&amp;"4/2")&lt;0,IF(MONTH($L$1)&lt;4,YEAR($L$1)-YEAR(K143),YEAR($L$1)-YEAR(K143)+1),IF(MONTH($L$1)&lt;4,YEAR($L$1)-YEAR(K143)-1,YEAR($L$1)-YEAR(K143))),学年設定用!$A:$A,学年設定用!$B:$B))</f>
        <v/>
      </c>
      <c r="O143" s="67" t="str">
        <f t="shared" si="4"/>
        <v/>
      </c>
      <c r="P143" s="33" t="e">
        <f>VLOOKUP(E143,学年設定用!$D:$L,3,FALSE)</f>
        <v>#N/A</v>
      </c>
      <c r="Q143" s="34" t="e">
        <f>VLOOKUP(E143,学年設定用!$D:$L,4,FALSE)</f>
        <v>#N/A</v>
      </c>
      <c r="R143" s="34" t="e">
        <f>VLOOKUP(E143,学年設定用!$D:$L,5,FALSE)</f>
        <v>#N/A</v>
      </c>
      <c r="S143" s="50" t="e">
        <f>VLOOKUP(E143,学年設定用!$D:$L,6,FALSE)</f>
        <v>#N/A</v>
      </c>
      <c r="T143" s="50" t="e">
        <f>VLOOKUP(E143,学年設定用!$D:$L,7,FALSE)</f>
        <v>#N/A</v>
      </c>
      <c r="U143" s="50" t="e">
        <f>VLOOKUP(E143,学年設定用!D:L,8,FALSE)</f>
        <v>#N/A</v>
      </c>
      <c r="V143" s="50" t="e">
        <f>VLOOKUP(E143,学年設定用!$D:$L,9,FALSE)</f>
        <v>#N/A</v>
      </c>
      <c r="W143" s="50"/>
      <c r="X143" s="50"/>
      <c r="Y143" s="50"/>
      <c r="Z143" s="50"/>
      <c r="AA143" s="50"/>
      <c r="AB143" s="50"/>
      <c r="AC143" s="50"/>
      <c r="AD143" s="50"/>
      <c r="AE143" s="50"/>
    </row>
    <row r="144" spans="1:31" s="34" customFormat="1" ht="24.95" customHeight="1" x14ac:dyDescent="0.15">
      <c r="A144" s="64">
        <v>131</v>
      </c>
      <c r="B144" s="65">
        <f t="shared" si="5"/>
        <v>0</v>
      </c>
      <c r="C144" s="65" t="str">
        <f>IF(E144="","",VLOOKUP(B144,'２･階級番号(4月~9月）'!$A:$B,2,0))</f>
        <v/>
      </c>
      <c r="D144" s="53"/>
      <c r="E144" s="54"/>
      <c r="F144" s="54"/>
      <c r="G144" s="55"/>
      <c r="H144" s="55"/>
      <c r="I144" s="55"/>
      <c r="J144" s="54"/>
      <c r="K144" s="56"/>
      <c r="L144" s="71"/>
      <c r="M144" s="57"/>
      <c r="N144" s="66" t="str">
        <f>IF(K144="","",LOOKUP(IF(K144-DATEVALUE(YEAR(K144)&amp;"/"&amp;"4/2")&lt;0,IF(MONTH($L$1)&lt;4,YEAR($L$1)-YEAR(K144),YEAR($L$1)-YEAR(K144)+1),IF(MONTH($L$1)&lt;4,YEAR($L$1)-YEAR(K144)-1,YEAR($L$1)-YEAR(K144))),学年設定用!$A:$A,学年設定用!$B:$B))</f>
        <v/>
      </c>
      <c r="O144" s="67" t="str">
        <f t="shared" si="4"/>
        <v/>
      </c>
      <c r="P144" s="33" t="e">
        <f>VLOOKUP(E144,学年設定用!$D:$L,3,FALSE)</f>
        <v>#N/A</v>
      </c>
      <c r="Q144" s="34" t="e">
        <f>VLOOKUP(E144,学年設定用!$D:$L,4,FALSE)</f>
        <v>#N/A</v>
      </c>
      <c r="R144" s="34" t="e">
        <f>VLOOKUP(E144,学年設定用!$D:$L,5,FALSE)</f>
        <v>#N/A</v>
      </c>
      <c r="S144" s="50" t="e">
        <f>VLOOKUP(E144,学年設定用!$D:$L,6,FALSE)</f>
        <v>#N/A</v>
      </c>
      <c r="T144" s="50" t="e">
        <f>VLOOKUP(E144,学年設定用!$D:$L,7,FALSE)</f>
        <v>#N/A</v>
      </c>
      <c r="U144" s="50" t="e">
        <f>VLOOKUP(E144,学年設定用!D:L,8,FALSE)</f>
        <v>#N/A</v>
      </c>
      <c r="V144" s="50" t="e">
        <f>VLOOKUP(E144,学年設定用!$D:$L,9,FALSE)</f>
        <v>#N/A</v>
      </c>
      <c r="W144" s="50"/>
      <c r="X144" s="50"/>
      <c r="Y144" s="50"/>
      <c r="Z144" s="50"/>
      <c r="AA144" s="50"/>
      <c r="AB144" s="50"/>
      <c r="AC144" s="50"/>
      <c r="AD144" s="50"/>
      <c r="AE144" s="50"/>
    </row>
    <row r="145" spans="1:31" s="34" customFormat="1" ht="24.95" customHeight="1" x14ac:dyDescent="0.15">
      <c r="A145" s="64">
        <v>132</v>
      </c>
      <c r="B145" s="65">
        <f t="shared" si="5"/>
        <v>0</v>
      </c>
      <c r="C145" s="65" t="str">
        <f>IF(E145="","",VLOOKUP(B145,'２･階級番号(4月~9月）'!$A:$B,2,0))</f>
        <v/>
      </c>
      <c r="D145" s="53"/>
      <c r="E145" s="54"/>
      <c r="F145" s="54"/>
      <c r="G145" s="55"/>
      <c r="H145" s="55"/>
      <c r="I145" s="55"/>
      <c r="J145" s="54"/>
      <c r="K145" s="56"/>
      <c r="L145" s="71"/>
      <c r="M145" s="57"/>
      <c r="N145" s="66" t="str">
        <f>IF(K145="","",LOOKUP(IF(K145-DATEVALUE(YEAR(K145)&amp;"/"&amp;"4/2")&lt;0,IF(MONTH($L$1)&lt;4,YEAR($L$1)-YEAR(K145),YEAR($L$1)-YEAR(K145)+1),IF(MONTH($L$1)&lt;4,YEAR($L$1)-YEAR(K145)-1,YEAR($L$1)-YEAR(K145))),学年設定用!$A:$A,学年設定用!$B:$B))</f>
        <v/>
      </c>
      <c r="O145" s="67" t="str">
        <f t="shared" si="4"/>
        <v/>
      </c>
      <c r="P145" s="33" t="e">
        <f>VLOOKUP(E145,学年設定用!$D:$L,3,FALSE)</f>
        <v>#N/A</v>
      </c>
      <c r="Q145" s="34" t="e">
        <f>VLOOKUP(E145,学年設定用!$D:$L,4,FALSE)</f>
        <v>#N/A</v>
      </c>
      <c r="R145" s="34" t="e">
        <f>VLOOKUP(E145,学年設定用!$D:$L,5,FALSE)</f>
        <v>#N/A</v>
      </c>
      <c r="S145" s="50" t="e">
        <f>VLOOKUP(E145,学年設定用!$D:$L,6,FALSE)</f>
        <v>#N/A</v>
      </c>
      <c r="T145" s="50" t="e">
        <f>VLOOKUP(E145,学年設定用!$D:$L,7,FALSE)</f>
        <v>#N/A</v>
      </c>
      <c r="U145" s="50" t="e">
        <f>VLOOKUP(E145,学年設定用!D:L,8,FALSE)</f>
        <v>#N/A</v>
      </c>
      <c r="V145" s="50" t="e">
        <f>VLOOKUP(E145,学年設定用!$D:$L,9,FALSE)</f>
        <v>#N/A</v>
      </c>
      <c r="W145" s="50"/>
      <c r="X145" s="50"/>
      <c r="Y145" s="50"/>
      <c r="Z145" s="50"/>
      <c r="AA145" s="50"/>
      <c r="AB145" s="50"/>
      <c r="AC145" s="50"/>
      <c r="AD145" s="50"/>
      <c r="AE145" s="50"/>
    </row>
    <row r="146" spans="1:31" s="34" customFormat="1" ht="24.95" customHeight="1" x14ac:dyDescent="0.15">
      <c r="A146" s="64">
        <v>133</v>
      </c>
      <c r="B146" s="65">
        <f t="shared" si="5"/>
        <v>0</v>
      </c>
      <c r="C146" s="65" t="str">
        <f>IF(E146="","",VLOOKUP(B146,'２･階級番号(4月~9月）'!$A:$B,2,0))</f>
        <v/>
      </c>
      <c r="D146" s="53"/>
      <c r="E146" s="54"/>
      <c r="F146" s="54"/>
      <c r="G146" s="55"/>
      <c r="H146" s="55"/>
      <c r="I146" s="55"/>
      <c r="J146" s="54"/>
      <c r="K146" s="56"/>
      <c r="L146" s="71"/>
      <c r="M146" s="57"/>
      <c r="N146" s="66" t="str">
        <f>IF(K146="","",LOOKUP(IF(K146-DATEVALUE(YEAR(K146)&amp;"/"&amp;"4/2")&lt;0,IF(MONTH($L$1)&lt;4,YEAR($L$1)-YEAR(K146),YEAR($L$1)-YEAR(K146)+1),IF(MONTH($L$1)&lt;4,YEAR($L$1)-YEAR(K146)-1,YEAR($L$1)-YEAR(K146))),学年設定用!$A:$A,学年設定用!$B:$B))</f>
        <v/>
      </c>
      <c r="O146" s="67" t="str">
        <f t="shared" si="4"/>
        <v/>
      </c>
      <c r="P146" s="33" t="e">
        <f>VLOOKUP(E146,学年設定用!$D:$L,3,FALSE)</f>
        <v>#N/A</v>
      </c>
      <c r="Q146" s="34" t="e">
        <f>VLOOKUP(E146,学年設定用!$D:$L,4,FALSE)</f>
        <v>#N/A</v>
      </c>
      <c r="R146" s="34" t="e">
        <f>VLOOKUP(E146,学年設定用!$D:$L,5,FALSE)</f>
        <v>#N/A</v>
      </c>
      <c r="S146" s="50" t="e">
        <f>VLOOKUP(E146,学年設定用!$D:$L,6,FALSE)</f>
        <v>#N/A</v>
      </c>
      <c r="T146" s="50" t="e">
        <f>VLOOKUP(E146,学年設定用!$D:$L,7,FALSE)</f>
        <v>#N/A</v>
      </c>
      <c r="U146" s="50" t="e">
        <f>VLOOKUP(E146,学年設定用!D:L,8,FALSE)</f>
        <v>#N/A</v>
      </c>
      <c r="V146" s="50" t="e">
        <f>VLOOKUP(E146,学年設定用!$D:$L,9,FALSE)</f>
        <v>#N/A</v>
      </c>
      <c r="W146" s="50"/>
      <c r="X146" s="50"/>
      <c r="Y146" s="50"/>
      <c r="Z146" s="50"/>
      <c r="AA146" s="50"/>
      <c r="AB146" s="50"/>
      <c r="AC146" s="50"/>
      <c r="AD146" s="50"/>
      <c r="AE146" s="50"/>
    </row>
    <row r="147" spans="1:31" s="34" customFormat="1" ht="24.95" customHeight="1" x14ac:dyDescent="0.15">
      <c r="A147" s="64">
        <v>134</v>
      </c>
      <c r="B147" s="65">
        <f t="shared" si="5"/>
        <v>0</v>
      </c>
      <c r="C147" s="65" t="str">
        <f>IF(E147="","",VLOOKUP(B147,'２･階級番号(4月~9月）'!$A:$B,2,0))</f>
        <v/>
      </c>
      <c r="D147" s="53"/>
      <c r="E147" s="54"/>
      <c r="F147" s="54"/>
      <c r="G147" s="55"/>
      <c r="H147" s="55"/>
      <c r="I147" s="55"/>
      <c r="J147" s="54"/>
      <c r="K147" s="56"/>
      <c r="L147" s="71"/>
      <c r="M147" s="57"/>
      <c r="N147" s="66" t="str">
        <f>IF(K147="","",LOOKUP(IF(K147-DATEVALUE(YEAR(K147)&amp;"/"&amp;"4/2")&lt;0,IF(MONTH($L$1)&lt;4,YEAR($L$1)-YEAR(K147),YEAR($L$1)-YEAR(K147)+1),IF(MONTH($L$1)&lt;4,YEAR($L$1)-YEAR(K147)-1,YEAR($L$1)-YEAR(K147))),学年設定用!$A:$A,学年設定用!$B:$B))</f>
        <v/>
      </c>
      <c r="O147" s="67" t="str">
        <f t="shared" si="4"/>
        <v/>
      </c>
      <c r="P147" s="33" t="e">
        <f>VLOOKUP(E147,学年設定用!$D:$L,3,FALSE)</f>
        <v>#N/A</v>
      </c>
      <c r="Q147" s="34" t="e">
        <f>VLOOKUP(E147,学年設定用!$D:$L,4,FALSE)</f>
        <v>#N/A</v>
      </c>
      <c r="R147" s="34" t="e">
        <f>VLOOKUP(E147,学年設定用!$D:$L,5,FALSE)</f>
        <v>#N/A</v>
      </c>
      <c r="S147" s="50" t="e">
        <f>VLOOKUP(E147,学年設定用!$D:$L,6,FALSE)</f>
        <v>#N/A</v>
      </c>
      <c r="T147" s="50" t="e">
        <f>VLOOKUP(E147,学年設定用!$D:$L,7,FALSE)</f>
        <v>#N/A</v>
      </c>
      <c r="U147" s="50" t="e">
        <f>VLOOKUP(E147,学年設定用!D:L,8,FALSE)</f>
        <v>#N/A</v>
      </c>
      <c r="V147" s="50" t="e">
        <f>VLOOKUP(E147,学年設定用!$D:$L,9,FALSE)</f>
        <v>#N/A</v>
      </c>
      <c r="W147" s="50"/>
      <c r="X147" s="50"/>
      <c r="Y147" s="50"/>
      <c r="Z147" s="50"/>
      <c r="AA147" s="50"/>
      <c r="AB147" s="50"/>
      <c r="AC147" s="50"/>
      <c r="AD147" s="50"/>
      <c r="AE147" s="50"/>
    </row>
    <row r="148" spans="1:31" s="34" customFormat="1" ht="24.95" customHeight="1" x14ac:dyDescent="0.15">
      <c r="A148" s="64">
        <v>135</v>
      </c>
      <c r="B148" s="65">
        <f t="shared" si="5"/>
        <v>0</v>
      </c>
      <c r="C148" s="65" t="str">
        <f>IF(E148="","",VLOOKUP(B148,'２･階級番号(4月~9月）'!$A:$B,2,0))</f>
        <v/>
      </c>
      <c r="D148" s="53"/>
      <c r="E148" s="54"/>
      <c r="F148" s="54"/>
      <c r="G148" s="55"/>
      <c r="H148" s="55"/>
      <c r="I148" s="55"/>
      <c r="J148" s="54"/>
      <c r="K148" s="56"/>
      <c r="L148" s="71"/>
      <c r="M148" s="57"/>
      <c r="N148" s="66" t="str">
        <f>IF(K148="","",LOOKUP(IF(K148-DATEVALUE(YEAR(K148)&amp;"/"&amp;"4/2")&lt;0,IF(MONTH($L$1)&lt;4,YEAR($L$1)-YEAR(K148),YEAR($L$1)-YEAR(K148)+1),IF(MONTH($L$1)&lt;4,YEAR($L$1)-YEAR(K148)-1,YEAR($L$1)-YEAR(K148))),学年設定用!$A:$A,学年設定用!$B:$B))</f>
        <v/>
      </c>
      <c r="O148" s="67" t="str">
        <f t="shared" si="4"/>
        <v/>
      </c>
      <c r="P148" s="33" t="e">
        <f>VLOOKUP(E148,学年設定用!$D:$L,3,FALSE)</f>
        <v>#N/A</v>
      </c>
      <c r="Q148" s="34" t="e">
        <f>VLOOKUP(E148,学年設定用!$D:$L,4,FALSE)</f>
        <v>#N/A</v>
      </c>
      <c r="R148" s="34" t="e">
        <f>VLOOKUP(E148,学年設定用!$D:$L,5,FALSE)</f>
        <v>#N/A</v>
      </c>
      <c r="S148" s="50" t="e">
        <f>VLOOKUP(E148,学年設定用!$D:$L,6,FALSE)</f>
        <v>#N/A</v>
      </c>
      <c r="T148" s="50" t="e">
        <f>VLOOKUP(E148,学年設定用!$D:$L,7,FALSE)</f>
        <v>#N/A</v>
      </c>
      <c r="U148" s="50" t="e">
        <f>VLOOKUP(E148,学年設定用!D:L,8,FALSE)</f>
        <v>#N/A</v>
      </c>
      <c r="V148" s="50" t="e">
        <f>VLOOKUP(E148,学年設定用!$D:$L,9,FALSE)</f>
        <v>#N/A</v>
      </c>
      <c r="W148" s="50"/>
      <c r="X148" s="50"/>
      <c r="Y148" s="50"/>
      <c r="Z148" s="50"/>
      <c r="AA148" s="50"/>
      <c r="AB148" s="50"/>
      <c r="AC148" s="50"/>
      <c r="AD148" s="50"/>
      <c r="AE148" s="50"/>
    </row>
    <row r="149" spans="1:31" s="34" customFormat="1" ht="24.95" customHeight="1" x14ac:dyDescent="0.15">
      <c r="A149" s="64">
        <v>136</v>
      </c>
      <c r="B149" s="65">
        <f t="shared" si="5"/>
        <v>0</v>
      </c>
      <c r="C149" s="65" t="str">
        <f>IF(E149="","",VLOOKUP(B149,'２･階級番号(4月~9月）'!$A:$B,2,0))</f>
        <v/>
      </c>
      <c r="D149" s="53"/>
      <c r="E149" s="54"/>
      <c r="F149" s="54"/>
      <c r="G149" s="55"/>
      <c r="H149" s="55"/>
      <c r="I149" s="55"/>
      <c r="J149" s="54"/>
      <c r="K149" s="56"/>
      <c r="L149" s="71"/>
      <c r="M149" s="57"/>
      <c r="N149" s="66" t="str">
        <f>IF(K149="","",LOOKUP(IF(K149-DATEVALUE(YEAR(K149)&amp;"/"&amp;"4/2")&lt;0,IF(MONTH($L$1)&lt;4,YEAR($L$1)-YEAR(K149),YEAR($L$1)-YEAR(K149)+1),IF(MONTH($L$1)&lt;4,YEAR($L$1)-YEAR(K149)-1,YEAR($L$1)-YEAR(K149))),学年設定用!$A:$A,学年設定用!$B:$B))</f>
        <v/>
      </c>
      <c r="O149" s="67" t="str">
        <f t="shared" si="4"/>
        <v/>
      </c>
      <c r="P149" s="33" t="e">
        <f>VLOOKUP(E149,学年設定用!$D:$L,3,FALSE)</f>
        <v>#N/A</v>
      </c>
      <c r="Q149" s="34" t="e">
        <f>VLOOKUP(E149,学年設定用!$D:$L,4,FALSE)</f>
        <v>#N/A</v>
      </c>
      <c r="R149" s="34" t="e">
        <f>VLOOKUP(E149,学年設定用!$D:$L,5,FALSE)</f>
        <v>#N/A</v>
      </c>
      <c r="S149" s="50" t="e">
        <f>VLOOKUP(E149,学年設定用!$D:$L,6,FALSE)</f>
        <v>#N/A</v>
      </c>
      <c r="T149" s="50" t="e">
        <f>VLOOKUP(E149,学年設定用!$D:$L,7,FALSE)</f>
        <v>#N/A</v>
      </c>
      <c r="U149" s="50" t="e">
        <f>VLOOKUP(E149,学年設定用!D:L,8,FALSE)</f>
        <v>#N/A</v>
      </c>
      <c r="V149" s="50" t="e">
        <f>VLOOKUP(E149,学年設定用!$D:$L,9,FALSE)</f>
        <v>#N/A</v>
      </c>
      <c r="W149" s="50"/>
      <c r="X149" s="50"/>
      <c r="Y149" s="50"/>
      <c r="Z149" s="50"/>
      <c r="AA149" s="50"/>
      <c r="AB149" s="50"/>
      <c r="AC149" s="50"/>
      <c r="AD149" s="50"/>
      <c r="AE149" s="50"/>
    </row>
    <row r="150" spans="1:31" s="34" customFormat="1" ht="24.95" customHeight="1" x14ac:dyDescent="0.15">
      <c r="A150" s="64">
        <v>137</v>
      </c>
      <c r="B150" s="65">
        <f t="shared" si="5"/>
        <v>0</v>
      </c>
      <c r="C150" s="65" t="str">
        <f>IF(E150="","",VLOOKUP(B150,'２･階級番号(4月~9月）'!$A:$B,2,0))</f>
        <v/>
      </c>
      <c r="D150" s="53"/>
      <c r="E150" s="54"/>
      <c r="F150" s="54"/>
      <c r="G150" s="55"/>
      <c r="H150" s="55"/>
      <c r="I150" s="55"/>
      <c r="J150" s="54"/>
      <c r="K150" s="56"/>
      <c r="L150" s="71"/>
      <c r="M150" s="57"/>
      <c r="N150" s="66" t="str">
        <f>IF(K150="","",LOOKUP(IF(K150-DATEVALUE(YEAR(K150)&amp;"/"&amp;"4/2")&lt;0,IF(MONTH($L$1)&lt;4,YEAR($L$1)-YEAR(K150),YEAR($L$1)-YEAR(K150)+1),IF(MONTH($L$1)&lt;4,YEAR($L$1)-YEAR(K150)-1,YEAR($L$1)-YEAR(K150))),学年設定用!$A:$A,学年設定用!$B:$B))</f>
        <v/>
      </c>
      <c r="O150" s="67" t="str">
        <f t="shared" si="4"/>
        <v/>
      </c>
      <c r="P150" s="33" t="e">
        <f>VLOOKUP(E150,学年設定用!$D:$L,3,FALSE)</f>
        <v>#N/A</v>
      </c>
      <c r="Q150" s="34" t="e">
        <f>VLOOKUP(E150,学年設定用!$D:$L,4,FALSE)</f>
        <v>#N/A</v>
      </c>
      <c r="R150" s="34" t="e">
        <f>VLOOKUP(E150,学年設定用!$D:$L,5,FALSE)</f>
        <v>#N/A</v>
      </c>
      <c r="S150" s="50" t="e">
        <f>VLOOKUP(E150,学年設定用!$D:$L,6,FALSE)</f>
        <v>#N/A</v>
      </c>
      <c r="T150" s="50" t="e">
        <f>VLOOKUP(E150,学年設定用!$D:$L,7,FALSE)</f>
        <v>#N/A</v>
      </c>
      <c r="U150" s="50" t="e">
        <f>VLOOKUP(E150,学年設定用!D:L,8,FALSE)</f>
        <v>#N/A</v>
      </c>
      <c r="V150" s="50" t="e">
        <f>VLOOKUP(E150,学年設定用!$D:$L,9,FALSE)</f>
        <v>#N/A</v>
      </c>
      <c r="W150" s="50"/>
      <c r="X150" s="50"/>
      <c r="Y150" s="50"/>
      <c r="Z150" s="50"/>
      <c r="AA150" s="50"/>
      <c r="AB150" s="50"/>
      <c r="AC150" s="50"/>
      <c r="AD150" s="50"/>
      <c r="AE150" s="50"/>
    </row>
    <row r="151" spans="1:31" s="34" customFormat="1" ht="24.95" customHeight="1" x14ac:dyDescent="0.15">
      <c r="A151" s="64">
        <v>138</v>
      </c>
      <c r="B151" s="65">
        <f t="shared" si="5"/>
        <v>0</v>
      </c>
      <c r="C151" s="65" t="str">
        <f>IF(E151="","",VLOOKUP(B151,'２･階級番号(4月~9月）'!$A:$B,2,0))</f>
        <v/>
      </c>
      <c r="D151" s="53"/>
      <c r="E151" s="54"/>
      <c r="F151" s="54"/>
      <c r="G151" s="55"/>
      <c r="H151" s="55"/>
      <c r="I151" s="55"/>
      <c r="J151" s="54"/>
      <c r="K151" s="56"/>
      <c r="L151" s="71"/>
      <c r="M151" s="57"/>
      <c r="N151" s="66" t="str">
        <f>IF(K151="","",LOOKUP(IF(K151-DATEVALUE(YEAR(K151)&amp;"/"&amp;"4/2")&lt;0,IF(MONTH($L$1)&lt;4,YEAR($L$1)-YEAR(K151),YEAR($L$1)-YEAR(K151)+1),IF(MONTH($L$1)&lt;4,YEAR($L$1)-YEAR(K151)-1,YEAR($L$1)-YEAR(K151))),学年設定用!$A:$A,学年設定用!$B:$B))</f>
        <v/>
      </c>
      <c r="O151" s="67" t="str">
        <f t="shared" si="4"/>
        <v/>
      </c>
      <c r="P151" s="33" t="e">
        <f>VLOOKUP(E151,学年設定用!$D:$L,3,FALSE)</f>
        <v>#N/A</v>
      </c>
      <c r="Q151" s="34" t="e">
        <f>VLOOKUP(E151,学年設定用!$D:$L,4,FALSE)</f>
        <v>#N/A</v>
      </c>
      <c r="R151" s="34" t="e">
        <f>VLOOKUP(E151,学年設定用!$D:$L,5,FALSE)</f>
        <v>#N/A</v>
      </c>
      <c r="S151" s="50" t="e">
        <f>VLOOKUP(E151,学年設定用!$D:$L,6,FALSE)</f>
        <v>#N/A</v>
      </c>
      <c r="T151" s="50" t="e">
        <f>VLOOKUP(E151,学年設定用!$D:$L,7,FALSE)</f>
        <v>#N/A</v>
      </c>
      <c r="U151" s="50" t="e">
        <f>VLOOKUP(E151,学年設定用!D:L,8,FALSE)</f>
        <v>#N/A</v>
      </c>
      <c r="V151" s="50" t="e">
        <f>VLOOKUP(E151,学年設定用!$D:$L,9,FALSE)</f>
        <v>#N/A</v>
      </c>
      <c r="W151" s="50"/>
      <c r="X151" s="50"/>
      <c r="Y151" s="50"/>
      <c r="Z151" s="50"/>
      <c r="AA151" s="50"/>
      <c r="AB151" s="50"/>
      <c r="AC151" s="50"/>
      <c r="AD151" s="50"/>
      <c r="AE151" s="50"/>
    </row>
    <row r="152" spans="1:31" s="34" customFormat="1" ht="24.95" customHeight="1" x14ac:dyDescent="0.15">
      <c r="A152" s="64">
        <v>139</v>
      </c>
      <c r="B152" s="65">
        <f t="shared" si="5"/>
        <v>0</v>
      </c>
      <c r="C152" s="65" t="str">
        <f>IF(E152="","",VLOOKUP(B152,'２･階級番号(4月~9月）'!$A:$B,2,0))</f>
        <v/>
      </c>
      <c r="D152" s="53"/>
      <c r="E152" s="54"/>
      <c r="F152" s="54"/>
      <c r="G152" s="55"/>
      <c r="H152" s="55"/>
      <c r="I152" s="55"/>
      <c r="J152" s="54"/>
      <c r="K152" s="56"/>
      <c r="L152" s="71"/>
      <c r="M152" s="57"/>
      <c r="N152" s="66" t="str">
        <f>IF(K152="","",LOOKUP(IF(K152-DATEVALUE(YEAR(K152)&amp;"/"&amp;"4/2")&lt;0,IF(MONTH($L$1)&lt;4,YEAR($L$1)-YEAR(K152),YEAR($L$1)-YEAR(K152)+1),IF(MONTH($L$1)&lt;4,YEAR($L$1)-YEAR(K152)-1,YEAR($L$1)-YEAR(K152))),学年設定用!$A:$A,学年設定用!$B:$B))</f>
        <v/>
      </c>
      <c r="O152" s="67" t="str">
        <f t="shared" si="4"/>
        <v/>
      </c>
      <c r="P152" s="33" t="e">
        <f>VLOOKUP(E152,学年設定用!$D:$L,3,FALSE)</f>
        <v>#N/A</v>
      </c>
      <c r="Q152" s="34" t="e">
        <f>VLOOKUP(E152,学年設定用!$D:$L,4,FALSE)</f>
        <v>#N/A</v>
      </c>
      <c r="R152" s="34" t="e">
        <f>VLOOKUP(E152,学年設定用!$D:$L,5,FALSE)</f>
        <v>#N/A</v>
      </c>
      <c r="S152" s="50" t="e">
        <f>VLOOKUP(E152,学年設定用!$D:$L,6,FALSE)</f>
        <v>#N/A</v>
      </c>
      <c r="T152" s="50" t="e">
        <f>VLOOKUP(E152,学年設定用!$D:$L,7,FALSE)</f>
        <v>#N/A</v>
      </c>
      <c r="U152" s="50" t="e">
        <f>VLOOKUP(E152,学年設定用!D:L,8,FALSE)</f>
        <v>#N/A</v>
      </c>
      <c r="V152" s="50" t="e">
        <f>VLOOKUP(E152,学年設定用!$D:$L,9,FALSE)</f>
        <v>#N/A</v>
      </c>
      <c r="W152" s="50"/>
      <c r="X152" s="50"/>
      <c r="Y152" s="50"/>
      <c r="Z152" s="50"/>
      <c r="AA152" s="50"/>
      <c r="AB152" s="50"/>
      <c r="AC152" s="50"/>
      <c r="AD152" s="50"/>
      <c r="AE152" s="50"/>
    </row>
    <row r="153" spans="1:31" s="34" customFormat="1" ht="24.95" customHeight="1" x14ac:dyDescent="0.15">
      <c r="A153" s="64">
        <v>140</v>
      </c>
      <c r="B153" s="65">
        <f t="shared" si="5"/>
        <v>0</v>
      </c>
      <c r="C153" s="65" t="str">
        <f>IF(E153="","",VLOOKUP(B153,'２･階級番号(4月~9月）'!$A:$B,2,0))</f>
        <v/>
      </c>
      <c r="D153" s="53"/>
      <c r="E153" s="54"/>
      <c r="F153" s="54"/>
      <c r="G153" s="55"/>
      <c r="H153" s="55"/>
      <c r="I153" s="55"/>
      <c r="J153" s="54"/>
      <c r="K153" s="56"/>
      <c r="L153" s="71"/>
      <c r="M153" s="57"/>
      <c r="N153" s="66" t="str">
        <f>IF(K153="","",LOOKUP(IF(K153-DATEVALUE(YEAR(K153)&amp;"/"&amp;"4/2")&lt;0,IF(MONTH($L$1)&lt;4,YEAR($L$1)-YEAR(K153),YEAR($L$1)-YEAR(K153)+1),IF(MONTH($L$1)&lt;4,YEAR($L$1)-YEAR(K153)-1,YEAR($L$1)-YEAR(K153))),学年設定用!$A:$A,学年設定用!$B:$B))</f>
        <v/>
      </c>
      <c r="O153" s="67" t="str">
        <f t="shared" si="4"/>
        <v/>
      </c>
      <c r="P153" s="33" t="e">
        <f>VLOOKUP(E153,学年設定用!$D:$L,3,FALSE)</f>
        <v>#N/A</v>
      </c>
      <c r="Q153" s="34" t="e">
        <f>VLOOKUP(E153,学年設定用!$D:$L,4,FALSE)</f>
        <v>#N/A</v>
      </c>
      <c r="R153" s="34" t="e">
        <f>VLOOKUP(E153,学年設定用!$D:$L,5,FALSE)</f>
        <v>#N/A</v>
      </c>
      <c r="S153" s="50" t="e">
        <f>VLOOKUP(E153,学年設定用!$D:$L,6,FALSE)</f>
        <v>#N/A</v>
      </c>
      <c r="T153" s="50" t="e">
        <f>VLOOKUP(E153,学年設定用!$D:$L,7,FALSE)</f>
        <v>#N/A</v>
      </c>
      <c r="U153" s="50" t="e">
        <f>VLOOKUP(E153,学年設定用!D:L,8,FALSE)</f>
        <v>#N/A</v>
      </c>
      <c r="V153" s="50" t="e">
        <f>VLOOKUP(E153,学年設定用!$D:$L,9,FALSE)</f>
        <v>#N/A</v>
      </c>
      <c r="W153" s="50"/>
      <c r="X153" s="50"/>
      <c r="Y153" s="50"/>
      <c r="Z153" s="50"/>
      <c r="AA153" s="50"/>
      <c r="AB153" s="50"/>
      <c r="AC153" s="50"/>
      <c r="AD153" s="50"/>
      <c r="AE153" s="50"/>
    </row>
    <row r="154" spans="1:31" s="34" customFormat="1" ht="24.95" customHeight="1" x14ac:dyDescent="0.15">
      <c r="A154" s="64">
        <v>141</v>
      </c>
      <c r="B154" s="65">
        <f t="shared" si="5"/>
        <v>0</v>
      </c>
      <c r="C154" s="65" t="str">
        <f>IF(E154="","",VLOOKUP(B154,'２･階級番号(4月~9月）'!$A:$B,2,0))</f>
        <v/>
      </c>
      <c r="D154" s="53"/>
      <c r="E154" s="54"/>
      <c r="F154" s="54"/>
      <c r="G154" s="55"/>
      <c r="H154" s="55"/>
      <c r="I154" s="55"/>
      <c r="J154" s="54"/>
      <c r="K154" s="56"/>
      <c r="L154" s="71"/>
      <c r="M154" s="57"/>
      <c r="N154" s="66" t="str">
        <f>IF(K154="","",LOOKUP(IF(K154-DATEVALUE(YEAR(K154)&amp;"/"&amp;"4/2")&lt;0,IF(MONTH($L$1)&lt;4,YEAR($L$1)-YEAR(K154),YEAR($L$1)-YEAR(K154)+1),IF(MONTH($L$1)&lt;4,YEAR($L$1)-YEAR(K154)-1,YEAR($L$1)-YEAR(K154))),学年設定用!$A:$A,学年設定用!$B:$B))</f>
        <v/>
      </c>
      <c r="O154" s="67" t="str">
        <f t="shared" si="4"/>
        <v/>
      </c>
      <c r="P154" s="33" t="e">
        <f>VLOOKUP(E154,学年設定用!$D:$L,3,FALSE)</f>
        <v>#N/A</v>
      </c>
      <c r="Q154" s="34" t="e">
        <f>VLOOKUP(E154,学年設定用!$D:$L,4,FALSE)</f>
        <v>#N/A</v>
      </c>
      <c r="R154" s="34" t="e">
        <f>VLOOKUP(E154,学年設定用!$D:$L,5,FALSE)</f>
        <v>#N/A</v>
      </c>
      <c r="S154" s="50" t="e">
        <f>VLOOKUP(E154,学年設定用!$D:$L,6,FALSE)</f>
        <v>#N/A</v>
      </c>
      <c r="T154" s="50" t="e">
        <f>VLOOKUP(E154,学年設定用!$D:$L,7,FALSE)</f>
        <v>#N/A</v>
      </c>
      <c r="U154" s="50" t="e">
        <f>VLOOKUP(E154,学年設定用!D:L,8,FALSE)</f>
        <v>#N/A</v>
      </c>
      <c r="V154" s="50" t="e">
        <f>VLOOKUP(E154,学年設定用!$D:$L,9,FALSE)</f>
        <v>#N/A</v>
      </c>
      <c r="W154" s="50"/>
      <c r="X154" s="50"/>
      <c r="Y154" s="50"/>
      <c r="Z154" s="50"/>
      <c r="AA154" s="50"/>
      <c r="AB154" s="50"/>
      <c r="AC154" s="50"/>
      <c r="AD154" s="50"/>
      <c r="AE154" s="50"/>
    </row>
    <row r="155" spans="1:31" s="34" customFormat="1" ht="24.95" customHeight="1" x14ac:dyDescent="0.15">
      <c r="A155" s="64">
        <v>142</v>
      </c>
      <c r="B155" s="65">
        <f t="shared" si="5"/>
        <v>0</v>
      </c>
      <c r="C155" s="65" t="str">
        <f>IF(E155="","",VLOOKUP(B155,'２･階級番号(4月~9月）'!$A:$B,2,0))</f>
        <v/>
      </c>
      <c r="D155" s="53"/>
      <c r="E155" s="54"/>
      <c r="F155" s="54"/>
      <c r="G155" s="55"/>
      <c r="H155" s="55"/>
      <c r="I155" s="55"/>
      <c r="J155" s="54"/>
      <c r="K155" s="56"/>
      <c r="L155" s="71"/>
      <c r="M155" s="57"/>
      <c r="N155" s="66" t="str">
        <f>IF(K155="","",LOOKUP(IF(K155-DATEVALUE(YEAR(K155)&amp;"/"&amp;"4/2")&lt;0,IF(MONTH($L$1)&lt;4,YEAR($L$1)-YEAR(K155),YEAR($L$1)-YEAR(K155)+1),IF(MONTH($L$1)&lt;4,YEAR($L$1)-YEAR(K155)-1,YEAR($L$1)-YEAR(K155))),学年設定用!$A:$A,学年設定用!$B:$B))</f>
        <v/>
      </c>
      <c r="O155" s="67" t="str">
        <f t="shared" si="4"/>
        <v/>
      </c>
      <c r="P155" s="33" t="e">
        <f>VLOOKUP(E155,学年設定用!$D:$L,3,FALSE)</f>
        <v>#N/A</v>
      </c>
      <c r="Q155" s="34" t="e">
        <f>VLOOKUP(E155,学年設定用!$D:$L,4,FALSE)</f>
        <v>#N/A</v>
      </c>
      <c r="R155" s="34" t="e">
        <f>VLOOKUP(E155,学年設定用!$D:$L,5,FALSE)</f>
        <v>#N/A</v>
      </c>
      <c r="S155" s="50" t="e">
        <f>VLOOKUP(E155,学年設定用!$D:$L,6,FALSE)</f>
        <v>#N/A</v>
      </c>
      <c r="T155" s="50" t="e">
        <f>VLOOKUP(E155,学年設定用!$D:$L,7,FALSE)</f>
        <v>#N/A</v>
      </c>
      <c r="U155" s="50" t="e">
        <f>VLOOKUP(E155,学年設定用!D:L,8,FALSE)</f>
        <v>#N/A</v>
      </c>
      <c r="V155" s="50" t="e">
        <f>VLOOKUP(E155,学年設定用!$D:$L,9,FALSE)</f>
        <v>#N/A</v>
      </c>
      <c r="W155" s="50"/>
      <c r="X155" s="50"/>
      <c r="Y155" s="50"/>
      <c r="Z155" s="50"/>
      <c r="AA155" s="50"/>
      <c r="AB155" s="50"/>
      <c r="AC155" s="50"/>
      <c r="AD155" s="50"/>
      <c r="AE155" s="50"/>
    </row>
    <row r="156" spans="1:31" s="34" customFormat="1" ht="24.95" customHeight="1" x14ac:dyDescent="0.15">
      <c r="A156" s="64">
        <v>143</v>
      </c>
      <c r="B156" s="65">
        <f t="shared" si="5"/>
        <v>0</v>
      </c>
      <c r="C156" s="65" t="str">
        <f>IF(E156="","",VLOOKUP(B156,'２･階級番号(4月~9月）'!$A:$B,2,0))</f>
        <v/>
      </c>
      <c r="D156" s="53"/>
      <c r="E156" s="54"/>
      <c r="F156" s="54"/>
      <c r="G156" s="55"/>
      <c r="H156" s="55"/>
      <c r="I156" s="55"/>
      <c r="J156" s="54"/>
      <c r="K156" s="56"/>
      <c r="L156" s="71"/>
      <c r="M156" s="57"/>
      <c r="N156" s="66" t="str">
        <f>IF(K156="","",LOOKUP(IF(K156-DATEVALUE(YEAR(K156)&amp;"/"&amp;"4/2")&lt;0,IF(MONTH($L$1)&lt;4,YEAR($L$1)-YEAR(K156),YEAR($L$1)-YEAR(K156)+1),IF(MONTH($L$1)&lt;4,YEAR($L$1)-YEAR(K156)-1,YEAR($L$1)-YEAR(K156))),学年設定用!$A:$A,学年設定用!$B:$B))</f>
        <v/>
      </c>
      <c r="O156" s="67" t="str">
        <f t="shared" si="4"/>
        <v/>
      </c>
      <c r="P156" s="33" t="e">
        <f>VLOOKUP(E156,学年設定用!$D:$L,3,FALSE)</f>
        <v>#N/A</v>
      </c>
      <c r="Q156" s="34" t="e">
        <f>VLOOKUP(E156,学年設定用!$D:$L,4,FALSE)</f>
        <v>#N/A</v>
      </c>
      <c r="R156" s="34" t="e">
        <f>VLOOKUP(E156,学年設定用!$D:$L,5,FALSE)</f>
        <v>#N/A</v>
      </c>
      <c r="S156" s="50" t="e">
        <f>VLOOKUP(E156,学年設定用!$D:$L,6,FALSE)</f>
        <v>#N/A</v>
      </c>
      <c r="T156" s="50" t="e">
        <f>VLOOKUP(E156,学年設定用!$D:$L,7,FALSE)</f>
        <v>#N/A</v>
      </c>
      <c r="U156" s="50" t="e">
        <f>VLOOKUP(E156,学年設定用!D:L,8,FALSE)</f>
        <v>#N/A</v>
      </c>
      <c r="V156" s="50" t="e">
        <f>VLOOKUP(E156,学年設定用!$D:$L,9,FALSE)</f>
        <v>#N/A</v>
      </c>
      <c r="W156" s="50"/>
      <c r="X156" s="50"/>
      <c r="Y156" s="50"/>
      <c r="Z156" s="50"/>
      <c r="AA156" s="50"/>
      <c r="AB156" s="50"/>
      <c r="AC156" s="50"/>
      <c r="AD156" s="50"/>
      <c r="AE156" s="50"/>
    </row>
    <row r="157" spans="1:31" s="34" customFormat="1" ht="24.95" customHeight="1" x14ac:dyDescent="0.15">
      <c r="A157" s="64">
        <v>144</v>
      </c>
      <c r="B157" s="65">
        <f t="shared" si="5"/>
        <v>0</v>
      </c>
      <c r="C157" s="65" t="str">
        <f>IF(E157="","",VLOOKUP(B157,'２･階級番号(4月~9月）'!$A:$B,2,0))</f>
        <v/>
      </c>
      <c r="D157" s="53"/>
      <c r="E157" s="54"/>
      <c r="F157" s="54"/>
      <c r="G157" s="55"/>
      <c r="H157" s="55"/>
      <c r="I157" s="55"/>
      <c r="J157" s="54"/>
      <c r="K157" s="56"/>
      <c r="L157" s="71"/>
      <c r="M157" s="57"/>
      <c r="N157" s="66" t="str">
        <f>IF(K157="","",LOOKUP(IF(K157-DATEVALUE(YEAR(K157)&amp;"/"&amp;"4/2")&lt;0,IF(MONTH($L$1)&lt;4,YEAR($L$1)-YEAR(K157),YEAR($L$1)-YEAR(K157)+1),IF(MONTH($L$1)&lt;4,YEAR($L$1)-YEAR(K157)-1,YEAR($L$1)-YEAR(K157))),学年設定用!$A:$A,学年設定用!$B:$B))</f>
        <v/>
      </c>
      <c r="O157" s="67" t="str">
        <f t="shared" si="4"/>
        <v/>
      </c>
      <c r="P157" s="33" t="e">
        <f>VLOOKUP(E157,学年設定用!$D:$L,3,FALSE)</f>
        <v>#N/A</v>
      </c>
      <c r="Q157" s="34" t="e">
        <f>VLOOKUP(E157,学年設定用!$D:$L,4,FALSE)</f>
        <v>#N/A</v>
      </c>
      <c r="R157" s="34" t="e">
        <f>VLOOKUP(E157,学年設定用!$D:$L,5,FALSE)</f>
        <v>#N/A</v>
      </c>
      <c r="S157" s="50" t="e">
        <f>VLOOKUP(E157,学年設定用!$D:$L,6,FALSE)</f>
        <v>#N/A</v>
      </c>
      <c r="T157" s="50" t="e">
        <f>VLOOKUP(E157,学年設定用!$D:$L,7,FALSE)</f>
        <v>#N/A</v>
      </c>
      <c r="U157" s="50" t="e">
        <f>VLOOKUP(E157,学年設定用!D:L,8,FALSE)</f>
        <v>#N/A</v>
      </c>
      <c r="V157" s="50" t="e">
        <f>VLOOKUP(E157,学年設定用!$D:$L,9,FALSE)</f>
        <v>#N/A</v>
      </c>
      <c r="W157" s="50"/>
      <c r="X157" s="50"/>
      <c r="Y157" s="50"/>
      <c r="Z157" s="50"/>
      <c r="AA157" s="50"/>
      <c r="AB157" s="50"/>
      <c r="AC157" s="50"/>
      <c r="AD157" s="50"/>
      <c r="AE157" s="50"/>
    </row>
    <row r="158" spans="1:31" s="34" customFormat="1" ht="24.95" customHeight="1" x14ac:dyDescent="0.15">
      <c r="A158" s="64">
        <v>145</v>
      </c>
      <c r="B158" s="65">
        <f t="shared" si="5"/>
        <v>0</v>
      </c>
      <c r="C158" s="65" t="str">
        <f>IF(E158="","",VLOOKUP(B158,'２･階級番号(4月~9月）'!$A:$B,2,0))</f>
        <v/>
      </c>
      <c r="D158" s="53"/>
      <c r="E158" s="54"/>
      <c r="F158" s="54"/>
      <c r="G158" s="55"/>
      <c r="H158" s="55"/>
      <c r="I158" s="55"/>
      <c r="J158" s="54"/>
      <c r="K158" s="56"/>
      <c r="L158" s="71"/>
      <c r="M158" s="57"/>
      <c r="N158" s="66" t="str">
        <f>IF(K158="","",LOOKUP(IF(K158-DATEVALUE(YEAR(K158)&amp;"/"&amp;"4/2")&lt;0,IF(MONTH($L$1)&lt;4,YEAR($L$1)-YEAR(K158),YEAR($L$1)-YEAR(K158)+1),IF(MONTH($L$1)&lt;4,YEAR($L$1)-YEAR(K158)-1,YEAR($L$1)-YEAR(K158))),学年設定用!$A:$A,学年設定用!$B:$B))</f>
        <v/>
      </c>
      <c r="O158" s="67" t="str">
        <f t="shared" si="4"/>
        <v/>
      </c>
      <c r="P158" s="33" t="e">
        <f>VLOOKUP(E158,学年設定用!$D:$L,3,FALSE)</f>
        <v>#N/A</v>
      </c>
      <c r="Q158" s="34" t="e">
        <f>VLOOKUP(E158,学年設定用!$D:$L,4,FALSE)</f>
        <v>#N/A</v>
      </c>
      <c r="R158" s="34" t="e">
        <f>VLOOKUP(E158,学年設定用!$D:$L,5,FALSE)</f>
        <v>#N/A</v>
      </c>
      <c r="S158" s="50" t="e">
        <f>VLOOKUP(E158,学年設定用!$D:$L,6,FALSE)</f>
        <v>#N/A</v>
      </c>
      <c r="T158" s="50" t="e">
        <f>VLOOKUP(E158,学年設定用!$D:$L,7,FALSE)</f>
        <v>#N/A</v>
      </c>
      <c r="U158" s="50" t="e">
        <f>VLOOKUP(E158,学年設定用!D:L,8,FALSE)</f>
        <v>#N/A</v>
      </c>
      <c r="V158" s="50" t="e">
        <f>VLOOKUP(E158,学年設定用!$D:$L,9,FALSE)</f>
        <v>#N/A</v>
      </c>
      <c r="W158" s="50"/>
      <c r="X158" s="50"/>
      <c r="Y158" s="50"/>
      <c r="Z158" s="50"/>
      <c r="AA158" s="50"/>
      <c r="AB158" s="50"/>
      <c r="AC158" s="50"/>
      <c r="AD158" s="50"/>
      <c r="AE158" s="50"/>
    </row>
    <row r="159" spans="1:31" s="34" customFormat="1" ht="24.95" customHeight="1" x14ac:dyDescent="0.15">
      <c r="A159" s="64">
        <v>146</v>
      </c>
      <c r="B159" s="65">
        <f t="shared" si="5"/>
        <v>0</v>
      </c>
      <c r="C159" s="65" t="str">
        <f>IF(E159="","",VLOOKUP(B159,'２･階級番号(4月~9月）'!$A:$B,2,0))</f>
        <v/>
      </c>
      <c r="D159" s="53"/>
      <c r="E159" s="54"/>
      <c r="F159" s="54"/>
      <c r="G159" s="55"/>
      <c r="H159" s="55"/>
      <c r="I159" s="55"/>
      <c r="J159" s="54"/>
      <c r="K159" s="56"/>
      <c r="L159" s="71"/>
      <c r="M159" s="57"/>
      <c r="N159" s="66" t="str">
        <f>IF(K159="","",LOOKUP(IF(K159-DATEVALUE(YEAR(K159)&amp;"/"&amp;"4/2")&lt;0,IF(MONTH($L$1)&lt;4,YEAR($L$1)-YEAR(K159),YEAR($L$1)-YEAR(K159)+1),IF(MONTH($L$1)&lt;4,YEAR($L$1)-YEAR(K159)-1,YEAR($L$1)-YEAR(K159))),学年設定用!$A:$A,学年設定用!$B:$B))</f>
        <v/>
      </c>
      <c r="O159" s="67" t="str">
        <f t="shared" si="4"/>
        <v/>
      </c>
      <c r="P159" s="33" t="e">
        <f>VLOOKUP(E159,学年設定用!$D:$L,3,FALSE)</f>
        <v>#N/A</v>
      </c>
      <c r="Q159" s="34" t="e">
        <f>VLOOKUP(E159,学年設定用!$D:$L,4,FALSE)</f>
        <v>#N/A</v>
      </c>
      <c r="R159" s="34" t="e">
        <f>VLOOKUP(E159,学年設定用!$D:$L,5,FALSE)</f>
        <v>#N/A</v>
      </c>
      <c r="S159" s="50" t="e">
        <f>VLOOKUP(E159,学年設定用!$D:$L,6,FALSE)</f>
        <v>#N/A</v>
      </c>
      <c r="T159" s="50" t="e">
        <f>VLOOKUP(E159,学年設定用!$D:$L,7,FALSE)</f>
        <v>#N/A</v>
      </c>
      <c r="U159" s="50" t="e">
        <f>VLOOKUP(E159,学年設定用!D:L,8,FALSE)</f>
        <v>#N/A</v>
      </c>
      <c r="V159" s="50" t="e">
        <f>VLOOKUP(E159,学年設定用!$D:$L,9,FALSE)</f>
        <v>#N/A</v>
      </c>
      <c r="W159" s="50"/>
      <c r="X159" s="50"/>
      <c r="Y159" s="50"/>
      <c r="Z159" s="50"/>
      <c r="AA159" s="50"/>
      <c r="AB159" s="50"/>
      <c r="AC159" s="50"/>
      <c r="AD159" s="50"/>
      <c r="AE159" s="50"/>
    </row>
    <row r="160" spans="1:31" s="34" customFormat="1" ht="24.95" customHeight="1" x14ac:dyDescent="0.15">
      <c r="A160" s="64">
        <v>147</v>
      </c>
      <c r="B160" s="65">
        <f t="shared" si="5"/>
        <v>0</v>
      </c>
      <c r="C160" s="65" t="str">
        <f>IF(E160="","",VLOOKUP(B160,'２･階級番号(4月~9月）'!$A:$B,2,0))</f>
        <v/>
      </c>
      <c r="D160" s="53"/>
      <c r="E160" s="54"/>
      <c r="F160" s="54"/>
      <c r="G160" s="55"/>
      <c r="H160" s="55"/>
      <c r="I160" s="55"/>
      <c r="J160" s="54"/>
      <c r="K160" s="56"/>
      <c r="L160" s="71"/>
      <c r="M160" s="57"/>
      <c r="N160" s="66" t="str">
        <f>IF(K160="","",LOOKUP(IF(K160-DATEVALUE(YEAR(K160)&amp;"/"&amp;"4/2")&lt;0,IF(MONTH($L$1)&lt;4,YEAR($L$1)-YEAR(K160),YEAR($L$1)-YEAR(K160)+1),IF(MONTH($L$1)&lt;4,YEAR($L$1)-YEAR(K160)-1,YEAR($L$1)-YEAR(K160))),学年設定用!$A:$A,学年設定用!$B:$B))</f>
        <v/>
      </c>
      <c r="O160" s="67" t="str">
        <f t="shared" si="4"/>
        <v/>
      </c>
      <c r="P160" s="33" t="e">
        <f>VLOOKUP(E160,学年設定用!$D:$L,3,FALSE)</f>
        <v>#N/A</v>
      </c>
      <c r="Q160" s="34" t="e">
        <f>VLOOKUP(E160,学年設定用!$D:$L,4,FALSE)</f>
        <v>#N/A</v>
      </c>
      <c r="R160" s="34" t="e">
        <f>VLOOKUP(E160,学年設定用!$D:$L,5,FALSE)</f>
        <v>#N/A</v>
      </c>
      <c r="S160" s="50" t="e">
        <f>VLOOKUP(E160,学年設定用!$D:$L,6,FALSE)</f>
        <v>#N/A</v>
      </c>
      <c r="T160" s="50" t="e">
        <f>VLOOKUP(E160,学年設定用!$D:$L,7,FALSE)</f>
        <v>#N/A</v>
      </c>
      <c r="U160" s="50" t="e">
        <f>VLOOKUP(E160,学年設定用!D:L,8,FALSE)</f>
        <v>#N/A</v>
      </c>
      <c r="V160" s="50" t="e">
        <f>VLOOKUP(E160,学年設定用!$D:$L,9,FALSE)</f>
        <v>#N/A</v>
      </c>
      <c r="W160" s="50"/>
      <c r="X160" s="50"/>
      <c r="Y160" s="50"/>
      <c r="Z160" s="50"/>
      <c r="AA160" s="50"/>
      <c r="AB160" s="50"/>
      <c r="AC160" s="50"/>
      <c r="AD160" s="50"/>
      <c r="AE160" s="50"/>
    </row>
    <row r="161" spans="1:31" s="34" customFormat="1" ht="24.95" customHeight="1" x14ac:dyDescent="0.15">
      <c r="A161" s="64">
        <v>148</v>
      </c>
      <c r="B161" s="65">
        <f t="shared" si="5"/>
        <v>0</v>
      </c>
      <c r="C161" s="65" t="str">
        <f>IF(E161="","",VLOOKUP(B161,'２･階級番号(4月~9月）'!$A:$B,2,0))</f>
        <v/>
      </c>
      <c r="D161" s="53"/>
      <c r="E161" s="54"/>
      <c r="F161" s="54"/>
      <c r="G161" s="55"/>
      <c r="H161" s="55"/>
      <c r="I161" s="55"/>
      <c r="J161" s="54"/>
      <c r="K161" s="56"/>
      <c r="L161" s="71"/>
      <c r="M161" s="57"/>
      <c r="N161" s="66" t="str">
        <f>IF(K161="","",LOOKUP(IF(K161-DATEVALUE(YEAR(K161)&amp;"/"&amp;"4/2")&lt;0,IF(MONTH($L$1)&lt;4,YEAR($L$1)-YEAR(K161),YEAR($L$1)-YEAR(K161)+1),IF(MONTH($L$1)&lt;4,YEAR($L$1)-YEAR(K161)-1,YEAR($L$1)-YEAR(K161))),学年設定用!$A:$A,学年設定用!$B:$B))</f>
        <v/>
      </c>
      <c r="O161" s="67" t="str">
        <f t="shared" si="4"/>
        <v/>
      </c>
      <c r="P161" s="33" t="e">
        <f>VLOOKUP(E161,学年設定用!$D:$L,3,FALSE)</f>
        <v>#N/A</v>
      </c>
      <c r="Q161" s="34" t="e">
        <f>VLOOKUP(E161,学年設定用!$D:$L,4,FALSE)</f>
        <v>#N/A</v>
      </c>
      <c r="R161" s="34" t="e">
        <f>VLOOKUP(E161,学年設定用!$D:$L,5,FALSE)</f>
        <v>#N/A</v>
      </c>
      <c r="S161" s="50" t="e">
        <f>VLOOKUP(E161,学年設定用!$D:$L,6,FALSE)</f>
        <v>#N/A</v>
      </c>
      <c r="T161" s="50" t="e">
        <f>VLOOKUP(E161,学年設定用!$D:$L,7,FALSE)</f>
        <v>#N/A</v>
      </c>
      <c r="U161" s="50" t="e">
        <f>VLOOKUP(E161,学年設定用!D:L,8,FALSE)</f>
        <v>#N/A</v>
      </c>
      <c r="V161" s="50" t="e">
        <f>VLOOKUP(E161,学年設定用!$D:$L,9,FALSE)</f>
        <v>#N/A</v>
      </c>
      <c r="W161" s="50"/>
      <c r="X161" s="50"/>
      <c r="Y161" s="50"/>
      <c r="Z161" s="50"/>
      <c r="AA161" s="50"/>
      <c r="AB161" s="50"/>
      <c r="AC161" s="50"/>
      <c r="AD161" s="50"/>
      <c r="AE161" s="50"/>
    </row>
    <row r="162" spans="1:31" s="34" customFormat="1" ht="24.95" customHeight="1" x14ac:dyDescent="0.15">
      <c r="A162" s="64">
        <v>149</v>
      </c>
      <c r="B162" s="65">
        <f t="shared" si="5"/>
        <v>0</v>
      </c>
      <c r="C162" s="65" t="str">
        <f>IF(E162="","",VLOOKUP(B162,'２･階級番号(4月~9月）'!$A:$B,2,0))</f>
        <v/>
      </c>
      <c r="D162" s="53"/>
      <c r="E162" s="54"/>
      <c r="F162" s="54"/>
      <c r="G162" s="55"/>
      <c r="H162" s="55"/>
      <c r="I162" s="55"/>
      <c r="J162" s="54"/>
      <c r="K162" s="56"/>
      <c r="L162" s="71"/>
      <c r="M162" s="57"/>
      <c r="N162" s="66" t="str">
        <f>IF(K162="","",LOOKUP(IF(K162-DATEVALUE(YEAR(K162)&amp;"/"&amp;"4/2")&lt;0,IF(MONTH($L$1)&lt;4,YEAR($L$1)-YEAR(K162),YEAR($L$1)-YEAR(K162)+1),IF(MONTH($L$1)&lt;4,YEAR($L$1)-YEAR(K162)-1,YEAR($L$1)-YEAR(K162))),学年設定用!$A:$A,学年設定用!$B:$B))</f>
        <v/>
      </c>
      <c r="O162" s="67" t="str">
        <f t="shared" si="4"/>
        <v/>
      </c>
      <c r="P162" s="33" t="e">
        <f>VLOOKUP(E162,学年設定用!$D:$L,3,FALSE)</f>
        <v>#N/A</v>
      </c>
      <c r="Q162" s="34" t="e">
        <f>VLOOKUP(E162,学年設定用!$D:$L,4,FALSE)</f>
        <v>#N/A</v>
      </c>
      <c r="R162" s="34" t="e">
        <f>VLOOKUP(E162,学年設定用!$D:$L,5,FALSE)</f>
        <v>#N/A</v>
      </c>
      <c r="S162" s="50" t="e">
        <f>VLOOKUP(E162,学年設定用!$D:$L,6,FALSE)</f>
        <v>#N/A</v>
      </c>
      <c r="T162" s="50" t="e">
        <f>VLOOKUP(E162,学年設定用!$D:$L,7,FALSE)</f>
        <v>#N/A</v>
      </c>
      <c r="U162" s="50" t="e">
        <f>VLOOKUP(E162,学年設定用!D:L,8,FALSE)</f>
        <v>#N/A</v>
      </c>
      <c r="V162" s="50" t="e">
        <f>VLOOKUP(E162,学年設定用!$D:$L,9,FALSE)</f>
        <v>#N/A</v>
      </c>
      <c r="W162" s="50"/>
      <c r="X162" s="50"/>
      <c r="Y162" s="50"/>
      <c r="Z162" s="50"/>
      <c r="AA162" s="50"/>
      <c r="AB162" s="50"/>
      <c r="AC162" s="50"/>
      <c r="AD162" s="50"/>
      <c r="AE162" s="50"/>
    </row>
    <row r="163" spans="1:31" s="34" customFormat="1" ht="24.95" customHeight="1" x14ac:dyDescent="0.15">
      <c r="A163" s="64">
        <v>150</v>
      </c>
      <c r="B163" s="65">
        <f t="shared" si="5"/>
        <v>0</v>
      </c>
      <c r="C163" s="65" t="str">
        <f>IF(E163="","",VLOOKUP(B163,'２･階級番号(4月~9月）'!$A:$B,2,0))</f>
        <v/>
      </c>
      <c r="D163" s="53"/>
      <c r="E163" s="54"/>
      <c r="F163" s="54"/>
      <c r="G163" s="55"/>
      <c r="H163" s="55"/>
      <c r="I163" s="55"/>
      <c r="J163" s="54"/>
      <c r="K163" s="56"/>
      <c r="L163" s="71"/>
      <c r="M163" s="57"/>
      <c r="N163" s="66" t="str">
        <f>IF(K163="","",LOOKUP(IF(K163-DATEVALUE(YEAR(K163)&amp;"/"&amp;"4/2")&lt;0,IF(MONTH($L$1)&lt;4,YEAR($L$1)-YEAR(K163),YEAR($L$1)-YEAR(K163)+1),IF(MONTH($L$1)&lt;4,YEAR($L$1)-YEAR(K163)-1,YEAR($L$1)-YEAR(K163))),学年設定用!$A:$A,学年設定用!$B:$B))</f>
        <v/>
      </c>
      <c r="O163" s="67" t="str">
        <f t="shared" si="4"/>
        <v/>
      </c>
      <c r="P163" s="33" t="e">
        <f>VLOOKUP(E163,学年設定用!$D:$L,3,FALSE)</f>
        <v>#N/A</v>
      </c>
      <c r="Q163" s="34" t="e">
        <f>VLOOKUP(E163,学年設定用!$D:$L,4,FALSE)</f>
        <v>#N/A</v>
      </c>
      <c r="R163" s="34" t="e">
        <f>VLOOKUP(E163,学年設定用!$D:$L,5,FALSE)</f>
        <v>#N/A</v>
      </c>
      <c r="S163" s="50" t="e">
        <f>VLOOKUP(E163,学年設定用!$D:$L,6,FALSE)</f>
        <v>#N/A</v>
      </c>
      <c r="T163" s="50" t="e">
        <f>VLOOKUP(E163,学年設定用!$D:$L,7,FALSE)</f>
        <v>#N/A</v>
      </c>
      <c r="U163" s="50" t="e">
        <f>VLOOKUP(E163,学年設定用!D:L,8,FALSE)</f>
        <v>#N/A</v>
      </c>
      <c r="V163" s="50" t="e">
        <f>VLOOKUP(E163,学年設定用!$D:$L,9,FALSE)</f>
        <v>#N/A</v>
      </c>
      <c r="W163" s="50"/>
      <c r="X163" s="50"/>
      <c r="Y163" s="50"/>
      <c r="Z163" s="50"/>
      <c r="AA163" s="50"/>
      <c r="AB163" s="50"/>
      <c r="AC163" s="50"/>
      <c r="AD163" s="50"/>
      <c r="AE163" s="50"/>
    </row>
    <row r="164" spans="1:31" s="34" customFormat="1" ht="24.95" customHeight="1" x14ac:dyDescent="0.15">
      <c r="A164" s="64">
        <v>151</v>
      </c>
      <c r="B164" s="65">
        <f t="shared" si="5"/>
        <v>0</v>
      </c>
      <c r="C164" s="65" t="str">
        <f>IF(E164="","",VLOOKUP(B164,'２･階級番号(4月~9月）'!$A:$B,2,0))</f>
        <v/>
      </c>
      <c r="D164" s="53"/>
      <c r="E164" s="54"/>
      <c r="F164" s="54"/>
      <c r="G164" s="55"/>
      <c r="H164" s="55"/>
      <c r="I164" s="55"/>
      <c r="J164" s="54"/>
      <c r="K164" s="56"/>
      <c r="L164" s="71"/>
      <c r="M164" s="57"/>
      <c r="N164" s="66" t="str">
        <f>IF(K164="","",LOOKUP(IF(K164-DATEVALUE(YEAR(K164)&amp;"/"&amp;"4/2")&lt;0,IF(MONTH($L$1)&lt;4,YEAR($L$1)-YEAR(K164),YEAR($L$1)-YEAR(K164)+1),IF(MONTH($L$1)&lt;4,YEAR($L$1)-YEAR(K164)-1,YEAR($L$1)-YEAR(K164))),学年設定用!$A:$A,学年設定用!$B:$B))</f>
        <v/>
      </c>
      <c r="O164" s="67" t="str">
        <f t="shared" si="4"/>
        <v/>
      </c>
      <c r="P164" s="33" t="e">
        <f>VLOOKUP(E164,学年設定用!$D:$L,3,FALSE)</f>
        <v>#N/A</v>
      </c>
      <c r="Q164" s="34" t="e">
        <f>VLOOKUP(E164,学年設定用!$D:$L,4,FALSE)</f>
        <v>#N/A</v>
      </c>
      <c r="R164" s="34" t="e">
        <f>VLOOKUP(E164,学年設定用!$D:$L,5,FALSE)</f>
        <v>#N/A</v>
      </c>
      <c r="S164" s="50" t="e">
        <f>VLOOKUP(E164,学年設定用!$D:$L,6,FALSE)</f>
        <v>#N/A</v>
      </c>
      <c r="T164" s="50" t="e">
        <f>VLOOKUP(E164,学年設定用!$D:$L,7,FALSE)</f>
        <v>#N/A</v>
      </c>
      <c r="U164" s="50" t="e">
        <f>VLOOKUP(E164,学年設定用!D:L,8,FALSE)</f>
        <v>#N/A</v>
      </c>
      <c r="V164" s="50" t="e">
        <f>VLOOKUP(E164,学年設定用!$D:$L,9,FALSE)</f>
        <v>#N/A</v>
      </c>
      <c r="W164" s="50"/>
      <c r="X164" s="50"/>
      <c r="Y164" s="50"/>
      <c r="Z164" s="50"/>
      <c r="AA164" s="50"/>
      <c r="AB164" s="50"/>
      <c r="AC164" s="50"/>
      <c r="AD164" s="50"/>
      <c r="AE164" s="50"/>
    </row>
    <row r="165" spans="1:31" s="34" customFormat="1" ht="24.95" customHeight="1" x14ac:dyDescent="0.15">
      <c r="A165" s="64">
        <v>152</v>
      </c>
      <c r="B165" s="65">
        <f t="shared" si="5"/>
        <v>0</v>
      </c>
      <c r="C165" s="65" t="str">
        <f>IF(E165="","",VLOOKUP(B165,'２･階級番号(4月~9月）'!$A:$B,2,0))</f>
        <v/>
      </c>
      <c r="D165" s="53"/>
      <c r="E165" s="54"/>
      <c r="F165" s="54"/>
      <c r="G165" s="55"/>
      <c r="H165" s="55"/>
      <c r="I165" s="55"/>
      <c r="J165" s="54"/>
      <c r="K165" s="56"/>
      <c r="L165" s="71"/>
      <c r="M165" s="57"/>
      <c r="N165" s="66" t="str">
        <f>IF(K165="","",LOOKUP(IF(K165-DATEVALUE(YEAR(K165)&amp;"/"&amp;"4/2")&lt;0,IF(MONTH($L$1)&lt;4,YEAR($L$1)-YEAR(K165),YEAR($L$1)-YEAR(K165)+1),IF(MONTH($L$1)&lt;4,YEAR($L$1)-YEAR(K165)-1,YEAR($L$1)-YEAR(K165))),学年設定用!$A:$A,学年設定用!$B:$B))</f>
        <v/>
      </c>
      <c r="O165" s="67" t="str">
        <f t="shared" si="4"/>
        <v/>
      </c>
      <c r="P165" s="33" t="e">
        <f>VLOOKUP(E165,学年設定用!$D:$L,3,FALSE)</f>
        <v>#N/A</v>
      </c>
      <c r="Q165" s="34" t="e">
        <f>VLOOKUP(E165,学年設定用!$D:$L,4,FALSE)</f>
        <v>#N/A</v>
      </c>
      <c r="R165" s="34" t="e">
        <f>VLOOKUP(E165,学年設定用!$D:$L,5,FALSE)</f>
        <v>#N/A</v>
      </c>
      <c r="S165" s="50" t="e">
        <f>VLOOKUP(E165,学年設定用!$D:$L,6,FALSE)</f>
        <v>#N/A</v>
      </c>
      <c r="T165" s="50" t="e">
        <f>VLOOKUP(E165,学年設定用!$D:$L,7,FALSE)</f>
        <v>#N/A</v>
      </c>
      <c r="U165" s="50" t="e">
        <f>VLOOKUP(E165,学年設定用!D:L,8,FALSE)</f>
        <v>#N/A</v>
      </c>
      <c r="V165" s="50" t="e">
        <f>VLOOKUP(E165,学年設定用!$D:$L,9,FALSE)</f>
        <v>#N/A</v>
      </c>
      <c r="W165" s="50"/>
      <c r="X165" s="50"/>
      <c r="Y165" s="50"/>
      <c r="Z165" s="50"/>
      <c r="AA165" s="50"/>
      <c r="AB165" s="50"/>
      <c r="AC165" s="50"/>
      <c r="AD165" s="50"/>
      <c r="AE165" s="50"/>
    </row>
    <row r="166" spans="1:31" s="34" customFormat="1" ht="24.95" customHeight="1" x14ac:dyDescent="0.15">
      <c r="A166" s="64">
        <v>153</v>
      </c>
      <c r="B166" s="65">
        <f t="shared" si="5"/>
        <v>0</v>
      </c>
      <c r="C166" s="65" t="str">
        <f>IF(E166="","",VLOOKUP(B166,'２･階級番号(4月~9月）'!$A:$B,2,0))</f>
        <v/>
      </c>
      <c r="D166" s="53"/>
      <c r="E166" s="54"/>
      <c r="F166" s="54"/>
      <c r="G166" s="55"/>
      <c r="H166" s="55"/>
      <c r="I166" s="55"/>
      <c r="J166" s="54"/>
      <c r="K166" s="56"/>
      <c r="L166" s="71"/>
      <c r="M166" s="57"/>
      <c r="N166" s="66" t="str">
        <f>IF(K166="","",LOOKUP(IF(K166-DATEVALUE(YEAR(K166)&amp;"/"&amp;"4/2")&lt;0,IF(MONTH($L$1)&lt;4,YEAR($L$1)-YEAR(K166),YEAR($L$1)-YEAR(K166)+1),IF(MONTH($L$1)&lt;4,YEAR($L$1)-YEAR(K166)-1,YEAR($L$1)-YEAR(K166))),学年設定用!$A:$A,学年設定用!$B:$B))</f>
        <v/>
      </c>
      <c r="O166" s="67" t="str">
        <f t="shared" si="4"/>
        <v/>
      </c>
      <c r="P166" s="33" t="e">
        <f>VLOOKUP(E166,学年設定用!$D:$L,3,FALSE)</f>
        <v>#N/A</v>
      </c>
      <c r="Q166" s="34" t="e">
        <f>VLOOKUP(E166,学年設定用!$D:$L,4,FALSE)</f>
        <v>#N/A</v>
      </c>
      <c r="R166" s="34" t="e">
        <f>VLOOKUP(E166,学年設定用!$D:$L,5,FALSE)</f>
        <v>#N/A</v>
      </c>
      <c r="S166" s="50" t="e">
        <f>VLOOKUP(E166,学年設定用!$D:$L,6,FALSE)</f>
        <v>#N/A</v>
      </c>
      <c r="T166" s="50" t="e">
        <f>VLOOKUP(E166,学年設定用!$D:$L,7,FALSE)</f>
        <v>#N/A</v>
      </c>
      <c r="U166" s="50" t="e">
        <f>VLOOKUP(E166,学年設定用!D:L,8,FALSE)</f>
        <v>#N/A</v>
      </c>
      <c r="V166" s="50" t="e">
        <f>VLOOKUP(E166,学年設定用!$D:$L,9,FALSE)</f>
        <v>#N/A</v>
      </c>
      <c r="W166" s="50"/>
      <c r="X166" s="50"/>
      <c r="Y166" s="50"/>
      <c r="Z166" s="50"/>
      <c r="AA166" s="50"/>
      <c r="AB166" s="50"/>
      <c r="AC166" s="50"/>
      <c r="AD166" s="50"/>
      <c r="AE166" s="50"/>
    </row>
    <row r="167" spans="1:31" s="34" customFormat="1" ht="24.95" customHeight="1" x14ac:dyDescent="0.15">
      <c r="A167" s="64">
        <v>154</v>
      </c>
      <c r="B167" s="65">
        <f t="shared" si="5"/>
        <v>0</v>
      </c>
      <c r="C167" s="65" t="str">
        <f>IF(E167="","",VLOOKUP(B167,'２･階級番号(4月~9月）'!$A:$B,2,0))</f>
        <v/>
      </c>
      <c r="D167" s="53"/>
      <c r="E167" s="54"/>
      <c r="F167" s="54"/>
      <c r="G167" s="55"/>
      <c r="H167" s="55"/>
      <c r="I167" s="55"/>
      <c r="J167" s="54"/>
      <c r="K167" s="56"/>
      <c r="L167" s="71"/>
      <c r="M167" s="57"/>
      <c r="N167" s="66" t="str">
        <f>IF(K167="","",LOOKUP(IF(K167-DATEVALUE(YEAR(K167)&amp;"/"&amp;"4/2")&lt;0,IF(MONTH($L$1)&lt;4,YEAR($L$1)-YEAR(K167),YEAR($L$1)-YEAR(K167)+1),IF(MONTH($L$1)&lt;4,YEAR($L$1)-YEAR(K167)-1,YEAR($L$1)-YEAR(K167))),学年設定用!$A:$A,学年設定用!$B:$B))</f>
        <v/>
      </c>
      <c r="O167" s="67" t="str">
        <f t="shared" si="4"/>
        <v/>
      </c>
      <c r="P167" s="33" t="e">
        <f>VLOOKUP(E167,学年設定用!$D:$L,3,FALSE)</f>
        <v>#N/A</v>
      </c>
      <c r="Q167" s="34" t="e">
        <f>VLOOKUP(E167,学年設定用!$D:$L,4,FALSE)</f>
        <v>#N/A</v>
      </c>
      <c r="R167" s="34" t="e">
        <f>VLOOKUP(E167,学年設定用!$D:$L,5,FALSE)</f>
        <v>#N/A</v>
      </c>
      <c r="S167" s="50" t="e">
        <f>VLOOKUP(E167,学年設定用!$D:$L,6,FALSE)</f>
        <v>#N/A</v>
      </c>
      <c r="T167" s="50" t="e">
        <f>VLOOKUP(E167,学年設定用!$D:$L,7,FALSE)</f>
        <v>#N/A</v>
      </c>
      <c r="U167" s="50" t="e">
        <f>VLOOKUP(E167,学年設定用!D:L,8,FALSE)</f>
        <v>#N/A</v>
      </c>
      <c r="V167" s="50" t="e">
        <f>VLOOKUP(E167,学年設定用!$D:$L,9,FALSE)</f>
        <v>#N/A</v>
      </c>
      <c r="W167" s="50"/>
      <c r="X167" s="50"/>
      <c r="Y167" s="50"/>
      <c r="Z167" s="50"/>
      <c r="AA167" s="50"/>
      <c r="AB167" s="50"/>
      <c r="AC167" s="50"/>
      <c r="AD167" s="50"/>
      <c r="AE167" s="50"/>
    </row>
    <row r="168" spans="1:31" s="34" customFormat="1" ht="24.95" customHeight="1" x14ac:dyDescent="0.15">
      <c r="A168" s="64">
        <v>155</v>
      </c>
      <c r="B168" s="65">
        <f t="shared" si="5"/>
        <v>0</v>
      </c>
      <c r="C168" s="65" t="str">
        <f>IF(E168="","",VLOOKUP(B168,'２･階級番号(4月~9月）'!$A:$B,2,0))</f>
        <v/>
      </c>
      <c r="D168" s="53"/>
      <c r="E168" s="54"/>
      <c r="F168" s="54"/>
      <c r="G168" s="55"/>
      <c r="H168" s="55"/>
      <c r="I168" s="55"/>
      <c r="J168" s="54"/>
      <c r="K168" s="56"/>
      <c r="L168" s="71"/>
      <c r="M168" s="57"/>
      <c r="N168" s="66" t="str">
        <f>IF(K168="","",LOOKUP(IF(K168-DATEVALUE(YEAR(K168)&amp;"/"&amp;"4/2")&lt;0,IF(MONTH($L$1)&lt;4,YEAR($L$1)-YEAR(K168),YEAR($L$1)-YEAR(K168)+1),IF(MONTH($L$1)&lt;4,YEAR($L$1)-YEAR(K168)-1,YEAR($L$1)-YEAR(K168))),学年設定用!$A:$A,学年設定用!$B:$B))</f>
        <v/>
      </c>
      <c r="O168" s="67" t="str">
        <f t="shared" si="4"/>
        <v/>
      </c>
      <c r="P168" s="33" t="e">
        <f>VLOOKUP(E168,学年設定用!$D:$L,3,FALSE)</f>
        <v>#N/A</v>
      </c>
      <c r="Q168" s="34" t="e">
        <f>VLOOKUP(E168,学年設定用!$D:$L,4,FALSE)</f>
        <v>#N/A</v>
      </c>
      <c r="R168" s="34" t="e">
        <f>VLOOKUP(E168,学年設定用!$D:$L,5,FALSE)</f>
        <v>#N/A</v>
      </c>
      <c r="S168" s="50" t="e">
        <f>VLOOKUP(E168,学年設定用!$D:$L,6,FALSE)</f>
        <v>#N/A</v>
      </c>
      <c r="T168" s="50" t="e">
        <f>VLOOKUP(E168,学年設定用!$D:$L,7,FALSE)</f>
        <v>#N/A</v>
      </c>
      <c r="U168" s="50" t="e">
        <f>VLOOKUP(E168,学年設定用!D:L,8,FALSE)</f>
        <v>#N/A</v>
      </c>
      <c r="V168" s="50" t="e">
        <f>VLOOKUP(E168,学年設定用!$D:$L,9,FALSE)</f>
        <v>#N/A</v>
      </c>
      <c r="W168" s="50"/>
      <c r="X168" s="50"/>
      <c r="Y168" s="50"/>
      <c r="Z168" s="50"/>
      <c r="AA168" s="50"/>
      <c r="AB168" s="50"/>
      <c r="AC168" s="50"/>
      <c r="AD168" s="50"/>
      <c r="AE168" s="50"/>
    </row>
    <row r="169" spans="1:31" s="34" customFormat="1" ht="24.95" customHeight="1" x14ac:dyDescent="0.15">
      <c r="A169" s="64">
        <v>156</v>
      </c>
      <c r="B169" s="65">
        <f t="shared" si="5"/>
        <v>0</v>
      </c>
      <c r="C169" s="65" t="str">
        <f>IF(E169="","",VLOOKUP(B169,'２･階級番号(4月~9月）'!$A:$B,2,0))</f>
        <v/>
      </c>
      <c r="D169" s="53"/>
      <c r="E169" s="54"/>
      <c r="F169" s="54"/>
      <c r="G169" s="55"/>
      <c r="H169" s="55"/>
      <c r="I169" s="55"/>
      <c r="J169" s="54"/>
      <c r="K169" s="56"/>
      <c r="L169" s="71"/>
      <c r="M169" s="57"/>
      <c r="N169" s="66" t="str">
        <f>IF(K169="","",LOOKUP(IF(K169-DATEVALUE(YEAR(K169)&amp;"/"&amp;"4/2")&lt;0,IF(MONTH($L$1)&lt;4,YEAR($L$1)-YEAR(K169),YEAR($L$1)-YEAR(K169)+1),IF(MONTH($L$1)&lt;4,YEAR($L$1)-YEAR(K169)-1,YEAR($L$1)-YEAR(K169))),学年設定用!$A:$A,学年設定用!$B:$B))</f>
        <v/>
      </c>
      <c r="O169" s="67" t="str">
        <f t="shared" si="4"/>
        <v/>
      </c>
      <c r="P169" s="33" t="e">
        <f>VLOOKUP(E169,学年設定用!$D:$L,3,FALSE)</f>
        <v>#N/A</v>
      </c>
      <c r="Q169" s="34" t="e">
        <f>VLOOKUP(E169,学年設定用!$D:$L,4,FALSE)</f>
        <v>#N/A</v>
      </c>
      <c r="R169" s="34" t="e">
        <f>VLOOKUP(E169,学年設定用!$D:$L,5,FALSE)</f>
        <v>#N/A</v>
      </c>
      <c r="S169" s="50" t="e">
        <f>VLOOKUP(E169,学年設定用!$D:$L,6,FALSE)</f>
        <v>#N/A</v>
      </c>
      <c r="T169" s="50" t="e">
        <f>VLOOKUP(E169,学年設定用!$D:$L,7,FALSE)</f>
        <v>#N/A</v>
      </c>
      <c r="U169" s="50" t="e">
        <f>VLOOKUP(E169,学年設定用!D:L,8,FALSE)</f>
        <v>#N/A</v>
      </c>
      <c r="V169" s="50" t="e">
        <f>VLOOKUP(E169,学年設定用!$D:$L,9,FALSE)</f>
        <v>#N/A</v>
      </c>
      <c r="W169" s="50"/>
      <c r="X169" s="50"/>
      <c r="Y169" s="50"/>
      <c r="Z169" s="50"/>
      <c r="AA169" s="50"/>
      <c r="AB169" s="50"/>
      <c r="AC169" s="50"/>
      <c r="AD169" s="50"/>
      <c r="AE169" s="50"/>
    </row>
    <row r="170" spans="1:31" s="34" customFormat="1" ht="24.95" customHeight="1" x14ac:dyDescent="0.15">
      <c r="A170" s="64">
        <v>157</v>
      </c>
      <c r="B170" s="65">
        <f t="shared" si="5"/>
        <v>0</v>
      </c>
      <c r="C170" s="65" t="str">
        <f>IF(E170="","",VLOOKUP(B170,'２･階級番号(4月~9月）'!$A:$B,2,0))</f>
        <v/>
      </c>
      <c r="D170" s="53"/>
      <c r="E170" s="54"/>
      <c r="F170" s="54"/>
      <c r="G170" s="55"/>
      <c r="H170" s="55"/>
      <c r="I170" s="55"/>
      <c r="J170" s="54"/>
      <c r="K170" s="56"/>
      <c r="L170" s="71"/>
      <c r="M170" s="57"/>
      <c r="N170" s="66" t="str">
        <f>IF(K170="","",LOOKUP(IF(K170-DATEVALUE(YEAR(K170)&amp;"/"&amp;"4/2")&lt;0,IF(MONTH($L$1)&lt;4,YEAR($L$1)-YEAR(K170),YEAR($L$1)-YEAR(K170)+1),IF(MONTH($L$1)&lt;4,YEAR($L$1)-YEAR(K170)-1,YEAR($L$1)-YEAR(K170))),学年設定用!$A:$A,学年設定用!$B:$B))</f>
        <v/>
      </c>
      <c r="O170" s="67" t="str">
        <f t="shared" si="4"/>
        <v/>
      </c>
      <c r="P170" s="33" t="e">
        <f>VLOOKUP(E170,学年設定用!$D:$L,3,FALSE)</f>
        <v>#N/A</v>
      </c>
      <c r="Q170" s="34" t="e">
        <f>VLOOKUP(E170,学年設定用!$D:$L,4,FALSE)</f>
        <v>#N/A</v>
      </c>
      <c r="R170" s="34" t="e">
        <f>VLOOKUP(E170,学年設定用!$D:$L,5,FALSE)</f>
        <v>#N/A</v>
      </c>
      <c r="S170" s="50" t="e">
        <f>VLOOKUP(E170,学年設定用!$D:$L,6,FALSE)</f>
        <v>#N/A</v>
      </c>
      <c r="T170" s="50" t="e">
        <f>VLOOKUP(E170,学年設定用!$D:$L,7,FALSE)</f>
        <v>#N/A</v>
      </c>
      <c r="U170" s="50" t="e">
        <f>VLOOKUP(E170,学年設定用!D:L,8,FALSE)</f>
        <v>#N/A</v>
      </c>
      <c r="V170" s="50" t="e">
        <f>VLOOKUP(E170,学年設定用!$D:$L,9,FALSE)</f>
        <v>#N/A</v>
      </c>
      <c r="W170" s="50"/>
      <c r="X170" s="50"/>
      <c r="Y170" s="50"/>
      <c r="Z170" s="50"/>
      <c r="AA170" s="50"/>
      <c r="AB170" s="50"/>
      <c r="AC170" s="50"/>
      <c r="AD170" s="50"/>
      <c r="AE170" s="50"/>
    </row>
    <row r="171" spans="1:31" s="34" customFormat="1" ht="24.95" customHeight="1" x14ac:dyDescent="0.15">
      <c r="A171" s="64">
        <v>158</v>
      </c>
      <c r="B171" s="65">
        <f t="shared" si="5"/>
        <v>0</v>
      </c>
      <c r="C171" s="65" t="str">
        <f>IF(E171="","",VLOOKUP(B171,'２･階級番号(4月~9月）'!$A:$B,2,0))</f>
        <v/>
      </c>
      <c r="D171" s="53"/>
      <c r="E171" s="54"/>
      <c r="F171" s="54"/>
      <c r="G171" s="55"/>
      <c r="H171" s="55"/>
      <c r="I171" s="55"/>
      <c r="J171" s="54"/>
      <c r="K171" s="56"/>
      <c r="L171" s="71"/>
      <c r="M171" s="57"/>
      <c r="N171" s="66" t="str">
        <f>IF(K171="","",LOOKUP(IF(K171-DATEVALUE(YEAR(K171)&amp;"/"&amp;"4/2")&lt;0,IF(MONTH($L$1)&lt;4,YEAR($L$1)-YEAR(K171),YEAR($L$1)-YEAR(K171)+1),IF(MONTH($L$1)&lt;4,YEAR($L$1)-YEAR(K171)-1,YEAR($L$1)-YEAR(K171))),学年設定用!$A:$A,学年設定用!$B:$B))</f>
        <v/>
      </c>
      <c r="O171" s="67" t="str">
        <f t="shared" si="4"/>
        <v/>
      </c>
      <c r="P171" s="33" t="e">
        <f>VLOOKUP(E171,学年設定用!$D:$L,3,FALSE)</f>
        <v>#N/A</v>
      </c>
      <c r="Q171" s="34" t="e">
        <f>VLOOKUP(E171,学年設定用!$D:$L,4,FALSE)</f>
        <v>#N/A</v>
      </c>
      <c r="R171" s="34" t="e">
        <f>VLOOKUP(E171,学年設定用!$D:$L,5,FALSE)</f>
        <v>#N/A</v>
      </c>
      <c r="S171" s="50" t="e">
        <f>VLOOKUP(E171,学年設定用!$D:$L,6,FALSE)</f>
        <v>#N/A</v>
      </c>
      <c r="T171" s="50" t="e">
        <f>VLOOKUP(E171,学年設定用!$D:$L,7,FALSE)</f>
        <v>#N/A</v>
      </c>
      <c r="U171" s="50" t="e">
        <f>VLOOKUP(E171,学年設定用!D:L,8,FALSE)</f>
        <v>#N/A</v>
      </c>
      <c r="V171" s="50" t="e">
        <f>VLOOKUP(E171,学年設定用!$D:$L,9,FALSE)</f>
        <v>#N/A</v>
      </c>
      <c r="W171" s="50"/>
      <c r="X171" s="50"/>
      <c r="Y171" s="50"/>
      <c r="Z171" s="50"/>
      <c r="AA171" s="50"/>
      <c r="AB171" s="50"/>
      <c r="AC171" s="50"/>
      <c r="AD171" s="50"/>
      <c r="AE171" s="50"/>
    </row>
    <row r="172" spans="1:31" s="34" customFormat="1" ht="24.95" customHeight="1" x14ac:dyDescent="0.15">
      <c r="A172" s="64">
        <v>159</v>
      </c>
      <c r="B172" s="65">
        <f t="shared" si="5"/>
        <v>0</v>
      </c>
      <c r="C172" s="65" t="str">
        <f>IF(E172="","",VLOOKUP(B172,'２･階級番号(4月~9月）'!$A:$B,2,0))</f>
        <v/>
      </c>
      <c r="D172" s="53"/>
      <c r="E172" s="54"/>
      <c r="F172" s="54"/>
      <c r="G172" s="55"/>
      <c r="H172" s="55"/>
      <c r="I172" s="55"/>
      <c r="J172" s="54"/>
      <c r="K172" s="56"/>
      <c r="L172" s="71"/>
      <c r="M172" s="57"/>
      <c r="N172" s="66" t="str">
        <f>IF(K172="","",LOOKUP(IF(K172-DATEVALUE(YEAR(K172)&amp;"/"&amp;"4/2")&lt;0,IF(MONTH($L$1)&lt;4,YEAR($L$1)-YEAR(K172),YEAR($L$1)-YEAR(K172)+1),IF(MONTH($L$1)&lt;4,YEAR($L$1)-YEAR(K172)-1,YEAR($L$1)-YEAR(K172))),学年設定用!$A:$A,学年設定用!$B:$B))</f>
        <v/>
      </c>
      <c r="O172" s="67" t="str">
        <f t="shared" si="4"/>
        <v/>
      </c>
      <c r="P172" s="33" t="e">
        <f>VLOOKUP(E172,学年設定用!$D:$L,3,FALSE)</f>
        <v>#N/A</v>
      </c>
      <c r="Q172" s="34" t="e">
        <f>VLOOKUP(E172,学年設定用!$D:$L,4,FALSE)</f>
        <v>#N/A</v>
      </c>
      <c r="R172" s="34" t="e">
        <f>VLOOKUP(E172,学年設定用!$D:$L,5,FALSE)</f>
        <v>#N/A</v>
      </c>
      <c r="S172" s="50" t="e">
        <f>VLOOKUP(E172,学年設定用!$D:$L,6,FALSE)</f>
        <v>#N/A</v>
      </c>
      <c r="T172" s="50" t="e">
        <f>VLOOKUP(E172,学年設定用!$D:$L,7,FALSE)</f>
        <v>#N/A</v>
      </c>
      <c r="U172" s="50" t="e">
        <f>VLOOKUP(E172,学年設定用!D:L,8,FALSE)</f>
        <v>#N/A</v>
      </c>
      <c r="V172" s="50" t="e">
        <f>VLOOKUP(E172,学年設定用!$D:$L,9,FALSE)</f>
        <v>#N/A</v>
      </c>
      <c r="W172" s="50"/>
      <c r="X172" s="50"/>
      <c r="Y172" s="50"/>
      <c r="Z172" s="50"/>
      <c r="AA172" s="50"/>
      <c r="AB172" s="50"/>
      <c r="AC172" s="50"/>
      <c r="AD172" s="50"/>
      <c r="AE172" s="50"/>
    </row>
    <row r="173" spans="1:31" s="34" customFormat="1" ht="24.95" customHeight="1" x14ac:dyDescent="0.15">
      <c r="A173" s="64">
        <v>160</v>
      </c>
      <c r="B173" s="65">
        <f t="shared" si="5"/>
        <v>0</v>
      </c>
      <c r="C173" s="65" t="str">
        <f>IF(E173="","",VLOOKUP(B173,'２･階級番号(4月~9月）'!$A:$B,2,0))</f>
        <v/>
      </c>
      <c r="D173" s="53"/>
      <c r="E173" s="54"/>
      <c r="F173" s="54"/>
      <c r="G173" s="55"/>
      <c r="H173" s="55"/>
      <c r="I173" s="55"/>
      <c r="J173" s="54"/>
      <c r="K173" s="56"/>
      <c r="L173" s="71"/>
      <c r="M173" s="57"/>
      <c r="N173" s="66" t="str">
        <f>IF(K173="","",LOOKUP(IF(K173-DATEVALUE(YEAR(K173)&amp;"/"&amp;"4/2")&lt;0,IF(MONTH($L$1)&lt;4,YEAR($L$1)-YEAR(K173),YEAR($L$1)-YEAR(K173)+1),IF(MONTH($L$1)&lt;4,YEAR($L$1)-YEAR(K173)-1,YEAR($L$1)-YEAR(K173))),学年設定用!$A:$A,学年設定用!$B:$B))</f>
        <v/>
      </c>
      <c r="O173" s="67" t="str">
        <f t="shared" si="4"/>
        <v/>
      </c>
      <c r="P173" s="33" t="e">
        <f>VLOOKUP(E173,学年設定用!$D:$L,3,FALSE)</f>
        <v>#N/A</v>
      </c>
      <c r="Q173" s="34" t="e">
        <f>VLOOKUP(E173,学年設定用!$D:$L,4,FALSE)</f>
        <v>#N/A</v>
      </c>
      <c r="R173" s="34" t="e">
        <f>VLOOKUP(E173,学年設定用!$D:$L,5,FALSE)</f>
        <v>#N/A</v>
      </c>
      <c r="S173" s="50" t="e">
        <f>VLOOKUP(E173,学年設定用!$D:$L,6,FALSE)</f>
        <v>#N/A</v>
      </c>
      <c r="T173" s="50" t="e">
        <f>VLOOKUP(E173,学年設定用!$D:$L,7,FALSE)</f>
        <v>#N/A</v>
      </c>
      <c r="U173" s="50" t="e">
        <f>VLOOKUP(E173,学年設定用!D:L,8,FALSE)</f>
        <v>#N/A</v>
      </c>
      <c r="V173" s="50" t="e">
        <f>VLOOKUP(E173,学年設定用!$D:$L,9,FALSE)</f>
        <v>#N/A</v>
      </c>
      <c r="W173" s="50"/>
      <c r="X173" s="50"/>
      <c r="Y173" s="50"/>
      <c r="Z173" s="50"/>
      <c r="AA173" s="50"/>
      <c r="AB173" s="50"/>
      <c r="AC173" s="50"/>
      <c r="AD173" s="50"/>
      <c r="AE173" s="50"/>
    </row>
    <row r="174" spans="1:31" s="34" customFormat="1" ht="24.95" customHeight="1" x14ac:dyDescent="0.15">
      <c r="A174" s="64">
        <v>161</v>
      </c>
      <c r="B174" s="65">
        <f t="shared" si="5"/>
        <v>0</v>
      </c>
      <c r="C174" s="65" t="str">
        <f>IF(E174="","",VLOOKUP(B174,'２･階級番号(4月~9月）'!$A:$B,2,0))</f>
        <v/>
      </c>
      <c r="D174" s="53"/>
      <c r="E174" s="54"/>
      <c r="F174" s="54"/>
      <c r="G174" s="55"/>
      <c r="H174" s="55"/>
      <c r="I174" s="55"/>
      <c r="J174" s="54"/>
      <c r="K174" s="56"/>
      <c r="L174" s="71"/>
      <c r="M174" s="57"/>
      <c r="N174" s="66" t="str">
        <f>IF(K174="","",LOOKUP(IF(K174-DATEVALUE(YEAR(K174)&amp;"/"&amp;"4/2")&lt;0,IF(MONTH($L$1)&lt;4,YEAR($L$1)-YEAR(K174),YEAR($L$1)-YEAR(K174)+1),IF(MONTH($L$1)&lt;4,YEAR($L$1)-YEAR(K174)-1,YEAR($L$1)-YEAR(K174))),学年設定用!$A:$A,学年設定用!$B:$B))</f>
        <v/>
      </c>
      <c r="O174" s="67" t="str">
        <f t="shared" si="4"/>
        <v/>
      </c>
      <c r="P174" s="33" t="e">
        <f>VLOOKUP(E174,学年設定用!$D:$L,3,FALSE)</f>
        <v>#N/A</v>
      </c>
      <c r="Q174" s="34" t="e">
        <f>VLOOKUP(E174,学年設定用!$D:$L,4,FALSE)</f>
        <v>#N/A</v>
      </c>
      <c r="R174" s="34" t="e">
        <f>VLOOKUP(E174,学年設定用!$D:$L,5,FALSE)</f>
        <v>#N/A</v>
      </c>
      <c r="S174" s="50" t="e">
        <f>VLOOKUP(E174,学年設定用!$D:$L,6,FALSE)</f>
        <v>#N/A</v>
      </c>
      <c r="T174" s="50" t="e">
        <f>VLOOKUP(E174,学年設定用!$D:$L,7,FALSE)</f>
        <v>#N/A</v>
      </c>
      <c r="U174" s="50" t="e">
        <f>VLOOKUP(E174,学年設定用!D:L,8,FALSE)</f>
        <v>#N/A</v>
      </c>
      <c r="V174" s="50" t="e">
        <f>VLOOKUP(E174,学年設定用!$D:$L,9,FALSE)</f>
        <v>#N/A</v>
      </c>
      <c r="W174" s="50"/>
      <c r="X174" s="50"/>
      <c r="Y174" s="50"/>
      <c r="Z174" s="50"/>
      <c r="AA174" s="50"/>
      <c r="AB174" s="50"/>
      <c r="AC174" s="50"/>
      <c r="AD174" s="50"/>
      <c r="AE174" s="50"/>
    </row>
    <row r="175" spans="1:31" s="34" customFormat="1" ht="24.95" customHeight="1" x14ac:dyDescent="0.15">
      <c r="A175" s="64">
        <v>162</v>
      </c>
      <c r="B175" s="65">
        <f t="shared" si="5"/>
        <v>0</v>
      </c>
      <c r="C175" s="65" t="str">
        <f>IF(E175="","",VLOOKUP(B175,'２･階級番号(4月~9月）'!$A:$B,2,0))</f>
        <v/>
      </c>
      <c r="D175" s="53"/>
      <c r="E175" s="54"/>
      <c r="F175" s="54"/>
      <c r="G175" s="55"/>
      <c r="H175" s="55"/>
      <c r="I175" s="55"/>
      <c r="J175" s="54"/>
      <c r="K175" s="56"/>
      <c r="L175" s="71"/>
      <c r="M175" s="57"/>
      <c r="N175" s="66" t="str">
        <f>IF(K175="","",LOOKUP(IF(K175-DATEVALUE(YEAR(K175)&amp;"/"&amp;"4/2")&lt;0,IF(MONTH($L$1)&lt;4,YEAR($L$1)-YEAR(K175),YEAR($L$1)-YEAR(K175)+1),IF(MONTH($L$1)&lt;4,YEAR($L$1)-YEAR(K175)-1,YEAR($L$1)-YEAR(K175))),学年設定用!$A:$A,学年設定用!$B:$B))</f>
        <v/>
      </c>
      <c r="O175" s="67" t="str">
        <f t="shared" si="4"/>
        <v/>
      </c>
      <c r="P175" s="33" t="e">
        <f>VLOOKUP(E175,学年設定用!$D:$L,3,FALSE)</f>
        <v>#N/A</v>
      </c>
      <c r="Q175" s="34" t="e">
        <f>VLOOKUP(E175,学年設定用!$D:$L,4,FALSE)</f>
        <v>#N/A</v>
      </c>
      <c r="R175" s="34" t="e">
        <f>VLOOKUP(E175,学年設定用!$D:$L,5,FALSE)</f>
        <v>#N/A</v>
      </c>
      <c r="S175" s="50" t="e">
        <f>VLOOKUP(E175,学年設定用!$D:$L,6,FALSE)</f>
        <v>#N/A</v>
      </c>
      <c r="T175" s="50" t="e">
        <f>VLOOKUP(E175,学年設定用!$D:$L,7,FALSE)</f>
        <v>#N/A</v>
      </c>
      <c r="U175" s="50" t="e">
        <f>VLOOKUP(E175,学年設定用!D:L,8,FALSE)</f>
        <v>#N/A</v>
      </c>
      <c r="V175" s="50" t="e">
        <f>VLOOKUP(E175,学年設定用!$D:$L,9,FALSE)</f>
        <v>#N/A</v>
      </c>
      <c r="W175" s="50"/>
      <c r="X175" s="50"/>
      <c r="Y175" s="50"/>
      <c r="Z175" s="50"/>
      <c r="AA175" s="50"/>
      <c r="AB175" s="50"/>
      <c r="AC175" s="50"/>
      <c r="AD175" s="50"/>
      <c r="AE175" s="50"/>
    </row>
    <row r="176" spans="1:31" s="34" customFormat="1" ht="24.95" customHeight="1" x14ac:dyDescent="0.15">
      <c r="A176" s="64">
        <v>163</v>
      </c>
      <c r="B176" s="65">
        <f t="shared" si="5"/>
        <v>0</v>
      </c>
      <c r="C176" s="65" t="str">
        <f>IF(E176="","",VLOOKUP(B176,'２･階級番号(4月~9月）'!$A:$B,2,0))</f>
        <v/>
      </c>
      <c r="D176" s="53"/>
      <c r="E176" s="54"/>
      <c r="F176" s="54"/>
      <c r="G176" s="55"/>
      <c r="H176" s="55"/>
      <c r="I176" s="55"/>
      <c r="J176" s="54"/>
      <c r="K176" s="56"/>
      <c r="L176" s="71"/>
      <c r="M176" s="57"/>
      <c r="N176" s="66" t="str">
        <f>IF(K176="","",LOOKUP(IF(K176-DATEVALUE(YEAR(K176)&amp;"/"&amp;"4/2")&lt;0,IF(MONTH($L$1)&lt;4,YEAR($L$1)-YEAR(K176),YEAR($L$1)-YEAR(K176)+1),IF(MONTH($L$1)&lt;4,YEAR($L$1)-YEAR(K176)-1,YEAR($L$1)-YEAR(K176))),学年設定用!$A:$A,学年設定用!$B:$B))</f>
        <v/>
      </c>
      <c r="O176" s="67" t="str">
        <f t="shared" si="4"/>
        <v/>
      </c>
      <c r="P176" s="33" t="e">
        <f>VLOOKUP(E176,学年設定用!$D:$L,3,FALSE)</f>
        <v>#N/A</v>
      </c>
      <c r="Q176" s="34" t="e">
        <f>VLOOKUP(E176,学年設定用!$D:$L,4,FALSE)</f>
        <v>#N/A</v>
      </c>
      <c r="R176" s="34" t="e">
        <f>VLOOKUP(E176,学年設定用!$D:$L,5,FALSE)</f>
        <v>#N/A</v>
      </c>
      <c r="S176" s="50" t="e">
        <f>VLOOKUP(E176,学年設定用!$D:$L,6,FALSE)</f>
        <v>#N/A</v>
      </c>
      <c r="T176" s="50" t="e">
        <f>VLOOKUP(E176,学年設定用!$D:$L,7,FALSE)</f>
        <v>#N/A</v>
      </c>
      <c r="U176" s="50" t="e">
        <f>VLOOKUP(E176,学年設定用!D:L,8,FALSE)</f>
        <v>#N/A</v>
      </c>
      <c r="V176" s="50" t="e">
        <f>VLOOKUP(E176,学年設定用!$D:$L,9,FALSE)</f>
        <v>#N/A</v>
      </c>
      <c r="W176" s="50"/>
      <c r="X176" s="50"/>
      <c r="Y176" s="50"/>
      <c r="Z176" s="50"/>
      <c r="AA176" s="50"/>
      <c r="AB176" s="50"/>
      <c r="AC176" s="50"/>
      <c r="AD176" s="50"/>
      <c r="AE176" s="50"/>
    </row>
    <row r="177" spans="1:31" s="34" customFormat="1" ht="24.95" customHeight="1" x14ac:dyDescent="0.15">
      <c r="A177" s="64">
        <v>164</v>
      </c>
      <c r="B177" s="65">
        <f t="shared" si="5"/>
        <v>0</v>
      </c>
      <c r="C177" s="65" t="str">
        <f>IF(E177="","",VLOOKUP(B177,'２･階級番号(4月~9月）'!$A:$B,2,0))</f>
        <v/>
      </c>
      <c r="D177" s="53"/>
      <c r="E177" s="54"/>
      <c r="F177" s="54"/>
      <c r="G177" s="55"/>
      <c r="H177" s="55"/>
      <c r="I177" s="55"/>
      <c r="J177" s="54"/>
      <c r="K177" s="56"/>
      <c r="L177" s="71"/>
      <c r="M177" s="57"/>
      <c r="N177" s="66" t="str">
        <f>IF(K177="","",LOOKUP(IF(K177-DATEVALUE(YEAR(K177)&amp;"/"&amp;"4/2")&lt;0,IF(MONTH($L$1)&lt;4,YEAR($L$1)-YEAR(K177),YEAR($L$1)-YEAR(K177)+1),IF(MONTH($L$1)&lt;4,YEAR($L$1)-YEAR(K177)-1,YEAR($L$1)-YEAR(K177))),学年設定用!$A:$A,学年設定用!$B:$B))</f>
        <v/>
      </c>
      <c r="O177" s="67" t="str">
        <f t="shared" si="4"/>
        <v/>
      </c>
      <c r="P177" s="33" t="e">
        <f>VLOOKUP(E177,学年設定用!$D:$L,3,FALSE)</f>
        <v>#N/A</v>
      </c>
      <c r="Q177" s="34" t="e">
        <f>VLOOKUP(E177,学年設定用!$D:$L,4,FALSE)</f>
        <v>#N/A</v>
      </c>
      <c r="R177" s="34" t="e">
        <f>VLOOKUP(E177,学年設定用!$D:$L,5,FALSE)</f>
        <v>#N/A</v>
      </c>
      <c r="S177" s="50" t="e">
        <f>VLOOKUP(E177,学年設定用!$D:$L,6,FALSE)</f>
        <v>#N/A</v>
      </c>
      <c r="T177" s="50" t="e">
        <f>VLOOKUP(E177,学年設定用!$D:$L,7,FALSE)</f>
        <v>#N/A</v>
      </c>
      <c r="U177" s="50" t="e">
        <f>VLOOKUP(E177,学年設定用!D:L,8,FALSE)</f>
        <v>#N/A</v>
      </c>
      <c r="V177" s="50" t="e">
        <f>VLOOKUP(E177,学年設定用!$D:$L,9,FALSE)</f>
        <v>#N/A</v>
      </c>
      <c r="W177" s="50"/>
      <c r="X177" s="50"/>
      <c r="Y177" s="50"/>
      <c r="Z177" s="50"/>
      <c r="AA177" s="50"/>
      <c r="AB177" s="50"/>
      <c r="AC177" s="50"/>
      <c r="AD177" s="50"/>
      <c r="AE177" s="50"/>
    </row>
    <row r="178" spans="1:31" s="34" customFormat="1" ht="24.95" customHeight="1" x14ac:dyDescent="0.15">
      <c r="A178" s="64">
        <v>165</v>
      </c>
      <c r="B178" s="65">
        <f t="shared" si="5"/>
        <v>0</v>
      </c>
      <c r="C178" s="65" t="str">
        <f>IF(E178="","",VLOOKUP(B178,'２･階級番号(4月~9月）'!$A:$B,2,0))</f>
        <v/>
      </c>
      <c r="D178" s="53"/>
      <c r="E178" s="54"/>
      <c r="F178" s="54"/>
      <c r="G178" s="55"/>
      <c r="H178" s="55"/>
      <c r="I178" s="55"/>
      <c r="J178" s="54"/>
      <c r="K178" s="56"/>
      <c r="L178" s="71"/>
      <c r="M178" s="57"/>
      <c r="N178" s="66" t="str">
        <f>IF(K178="","",LOOKUP(IF(K178-DATEVALUE(YEAR(K178)&amp;"/"&amp;"4/2")&lt;0,IF(MONTH($L$1)&lt;4,YEAR($L$1)-YEAR(K178),YEAR($L$1)-YEAR(K178)+1),IF(MONTH($L$1)&lt;4,YEAR($L$1)-YEAR(K178)-1,YEAR($L$1)-YEAR(K178))),学年設定用!$A:$A,学年設定用!$B:$B))</f>
        <v/>
      </c>
      <c r="O178" s="67" t="str">
        <f t="shared" si="4"/>
        <v/>
      </c>
      <c r="P178" s="33" t="e">
        <f>VLOOKUP(E178,学年設定用!$D:$L,3,FALSE)</f>
        <v>#N/A</v>
      </c>
      <c r="Q178" s="34" t="e">
        <f>VLOOKUP(E178,学年設定用!$D:$L,4,FALSE)</f>
        <v>#N/A</v>
      </c>
      <c r="R178" s="34" t="e">
        <f>VLOOKUP(E178,学年設定用!$D:$L,5,FALSE)</f>
        <v>#N/A</v>
      </c>
      <c r="S178" s="50" t="e">
        <f>VLOOKUP(E178,学年設定用!$D:$L,6,FALSE)</f>
        <v>#N/A</v>
      </c>
      <c r="T178" s="50" t="e">
        <f>VLOOKUP(E178,学年設定用!$D:$L,7,FALSE)</f>
        <v>#N/A</v>
      </c>
      <c r="U178" s="50" t="e">
        <f>VLOOKUP(E178,学年設定用!D:L,8,FALSE)</f>
        <v>#N/A</v>
      </c>
      <c r="V178" s="50" t="e">
        <f>VLOOKUP(E178,学年設定用!$D:$L,9,FALSE)</f>
        <v>#N/A</v>
      </c>
      <c r="W178" s="50"/>
      <c r="X178" s="50"/>
      <c r="Y178" s="50"/>
      <c r="Z178" s="50"/>
      <c r="AA178" s="50"/>
      <c r="AB178" s="50"/>
      <c r="AC178" s="50"/>
      <c r="AD178" s="50"/>
      <c r="AE178" s="50"/>
    </row>
    <row r="179" spans="1:31" s="34" customFormat="1" ht="24.95" customHeight="1" x14ac:dyDescent="0.15">
      <c r="A179" s="64">
        <v>166</v>
      </c>
      <c r="B179" s="65">
        <f t="shared" si="5"/>
        <v>0</v>
      </c>
      <c r="C179" s="65" t="str">
        <f>IF(E179="","",VLOOKUP(B179,'２･階級番号(4月~9月）'!$A:$B,2,0))</f>
        <v/>
      </c>
      <c r="D179" s="53"/>
      <c r="E179" s="54"/>
      <c r="F179" s="54"/>
      <c r="G179" s="55"/>
      <c r="H179" s="55"/>
      <c r="I179" s="55"/>
      <c r="J179" s="54"/>
      <c r="K179" s="56"/>
      <c r="L179" s="71"/>
      <c r="M179" s="57"/>
      <c r="N179" s="66" t="str">
        <f>IF(K179="","",LOOKUP(IF(K179-DATEVALUE(YEAR(K179)&amp;"/"&amp;"4/2")&lt;0,IF(MONTH($L$1)&lt;4,YEAR($L$1)-YEAR(K179),YEAR($L$1)-YEAR(K179)+1),IF(MONTH($L$1)&lt;4,YEAR($L$1)-YEAR(K179)-1,YEAR($L$1)-YEAR(K179))),学年設定用!$A:$A,学年設定用!$B:$B))</f>
        <v/>
      </c>
      <c r="O179" s="67" t="str">
        <f t="shared" si="4"/>
        <v/>
      </c>
      <c r="P179" s="33" t="e">
        <f>VLOOKUP(E179,学年設定用!$D:$L,3,FALSE)</f>
        <v>#N/A</v>
      </c>
      <c r="Q179" s="34" t="e">
        <f>VLOOKUP(E179,学年設定用!$D:$L,4,FALSE)</f>
        <v>#N/A</v>
      </c>
      <c r="R179" s="34" t="e">
        <f>VLOOKUP(E179,学年設定用!$D:$L,5,FALSE)</f>
        <v>#N/A</v>
      </c>
      <c r="S179" s="50" t="e">
        <f>VLOOKUP(E179,学年設定用!$D:$L,6,FALSE)</f>
        <v>#N/A</v>
      </c>
      <c r="T179" s="50" t="e">
        <f>VLOOKUP(E179,学年設定用!$D:$L,7,FALSE)</f>
        <v>#N/A</v>
      </c>
      <c r="U179" s="50" t="e">
        <f>VLOOKUP(E179,学年設定用!D:L,8,FALSE)</f>
        <v>#N/A</v>
      </c>
      <c r="V179" s="50" t="e">
        <f>VLOOKUP(E179,学年設定用!$D:$L,9,FALSE)</f>
        <v>#N/A</v>
      </c>
      <c r="W179" s="50"/>
      <c r="X179" s="50"/>
      <c r="Y179" s="50"/>
      <c r="Z179" s="50"/>
      <c r="AA179" s="50"/>
      <c r="AB179" s="50"/>
      <c r="AC179" s="50"/>
      <c r="AD179" s="50"/>
      <c r="AE179" s="50"/>
    </row>
    <row r="180" spans="1:31" s="34" customFormat="1" ht="24.95" customHeight="1" x14ac:dyDescent="0.15">
      <c r="A180" s="64">
        <v>167</v>
      </c>
      <c r="B180" s="65">
        <f t="shared" si="5"/>
        <v>0</v>
      </c>
      <c r="C180" s="65" t="str">
        <f>IF(E180="","",VLOOKUP(B180,'２･階級番号(4月~9月）'!$A:$B,2,0))</f>
        <v/>
      </c>
      <c r="D180" s="53"/>
      <c r="E180" s="54"/>
      <c r="F180" s="54"/>
      <c r="G180" s="55"/>
      <c r="H180" s="55"/>
      <c r="I180" s="55"/>
      <c r="J180" s="54"/>
      <c r="K180" s="56"/>
      <c r="L180" s="71"/>
      <c r="M180" s="57"/>
      <c r="N180" s="66" t="str">
        <f>IF(K180="","",LOOKUP(IF(K180-DATEVALUE(YEAR(K180)&amp;"/"&amp;"4/2")&lt;0,IF(MONTH($L$1)&lt;4,YEAR($L$1)-YEAR(K180),YEAR($L$1)-YEAR(K180)+1),IF(MONTH($L$1)&lt;4,YEAR($L$1)-YEAR(K180)-1,YEAR($L$1)-YEAR(K180))),学年設定用!$A:$A,学年設定用!$B:$B))</f>
        <v/>
      </c>
      <c r="O180" s="67" t="str">
        <f t="shared" si="4"/>
        <v/>
      </c>
      <c r="P180" s="33" t="e">
        <f>VLOOKUP(E180,学年設定用!$D:$L,3,FALSE)</f>
        <v>#N/A</v>
      </c>
      <c r="Q180" s="34" t="e">
        <f>VLOOKUP(E180,学年設定用!$D:$L,4,FALSE)</f>
        <v>#N/A</v>
      </c>
      <c r="R180" s="34" t="e">
        <f>VLOOKUP(E180,学年設定用!$D:$L,5,FALSE)</f>
        <v>#N/A</v>
      </c>
      <c r="S180" s="50" t="e">
        <f>VLOOKUP(E180,学年設定用!$D:$L,6,FALSE)</f>
        <v>#N/A</v>
      </c>
      <c r="T180" s="50" t="e">
        <f>VLOOKUP(E180,学年設定用!$D:$L,7,FALSE)</f>
        <v>#N/A</v>
      </c>
      <c r="U180" s="50" t="e">
        <f>VLOOKUP(E180,学年設定用!D:L,8,FALSE)</f>
        <v>#N/A</v>
      </c>
      <c r="V180" s="50" t="e">
        <f>VLOOKUP(E180,学年設定用!$D:$L,9,FALSE)</f>
        <v>#N/A</v>
      </c>
      <c r="W180" s="50"/>
      <c r="X180" s="50"/>
      <c r="Y180" s="50"/>
      <c r="Z180" s="50"/>
      <c r="AA180" s="50"/>
      <c r="AB180" s="50"/>
      <c r="AC180" s="50"/>
      <c r="AD180" s="50"/>
      <c r="AE180" s="50"/>
    </row>
    <row r="181" spans="1:31" s="34" customFormat="1" ht="24.95" customHeight="1" x14ac:dyDescent="0.15">
      <c r="A181" s="64">
        <v>168</v>
      </c>
      <c r="B181" s="65">
        <f t="shared" si="5"/>
        <v>0</v>
      </c>
      <c r="C181" s="65" t="str">
        <f>IF(E181="","",VLOOKUP(B181,'２･階級番号(4月~9月）'!$A:$B,2,0))</f>
        <v/>
      </c>
      <c r="D181" s="53"/>
      <c r="E181" s="54"/>
      <c r="F181" s="54"/>
      <c r="G181" s="55"/>
      <c r="H181" s="55"/>
      <c r="I181" s="55"/>
      <c r="J181" s="54"/>
      <c r="K181" s="56"/>
      <c r="L181" s="71"/>
      <c r="M181" s="57"/>
      <c r="N181" s="66" t="str">
        <f>IF(K181="","",LOOKUP(IF(K181-DATEVALUE(YEAR(K181)&amp;"/"&amp;"4/2")&lt;0,IF(MONTH($L$1)&lt;4,YEAR($L$1)-YEAR(K181),YEAR($L$1)-YEAR(K181)+1),IF(MONTH($L$1)&lt;4,YEAR($L$1)-YEAR(K181)-1,YEAR($L$1)-YEAR(K181))),学年設定用!$A:$A,学年設定用!$B:$B))</f>
        <v/>
      </c>
      <c r="O181" s="67" t="str">
        <f t="shared" si="4"/>
        <v/>
      </c>
      <c r="P181" s="33" t="e">
        <f>VLOOKUP(E181,学年設定用!$D:$L,3,FALSE)</f>
        <v>#N/A</v>
      </c>
      <c r="Q181" s="34" t="e">
        <f>VLOOKUP(E181,学年設定用!$D:$L,4,FALSE)</f>
        <v>#N/A</v>
      </c>
      <c r="R181" s="34" t="e">
        <f>VLOOKUP(E181,学年設定用!$D:$L,5,FALSE)</f>
        <v>#N/A</v>
      </c>
      <c r="S181" s="50" t="e">
        <f>VLOOKUP(E181,学年設定用!$D:$L,6,FALSE)</f>
        <v>#N/A</v>
      </c>
      <c r="T181" s="50" t="e">
        <f>VLOOKUP(E181,学年設定用!$D:$L,7,FALSE)</f>
        <v>#N/A</v>
      </c>
      <c r="U181" s="50" t="e">
        <f>VLOOKUP(E181,学年設定用!D:L,8,FALSE)</f>
        <v>#N/A</v>
      </c>
      <c r="V181" s="50" t="e">
        <f>VLOOKUP(E181,学年設定用!$D:$L,9,FALSE)</f>
        <v>#N/A</v>
      </c>
      <c r="W181" s="50"/>
      <c r="X181" s="50"/>
      <c r="Y181" s="50"/>
      <c r="Z181" s="50"/>
      <c r="AA181" s="50"/>
      <c r="AB181" s="50"/>
      <c r="AC181" s="50"/>
      <c r="AD181" s="50"/>
      <c r="AE181" s="50"/>
    </row>
    <row r="182" spans="1:31" s="34" customFormat="1" ht="24.95" customHeight="1" x14ac:dyDescent="0.15">
      <c r="A182" s="64">
        <v>169</v>
      </c>
      <c r="B182" s="65">
        <f t="shared" si="5"/>
        <v>0</v>
      </c>
      <c r="C182" s="65" t="str">
        <f>IF(E182="","",VLOOKUP(B182,'２･階級番号(4月~9月）'!$A:$B,2,0))</f>
        <v/>
      </c>
      <c r="D182" s="53"/>
      <c r="E182" s="54"/>
      <c r="F182" s="54"/>
      <c r="G182" s="55"/>
      <c r="H182" s="55"/>
      <c r="I182" s="55"/>
      <c r="J182" s="54"/>
      <c r="K182" s="56"/>
      <c r="L182" s="71"/>
      <c r="M182" s="57"/>
      <c r="N182" s="66" t="str">
        <f>IF(K182="","",LOOKUP(IF(K182-DATEVALUE(YEAR(K182)&amp;"/"&amp;"4/2")&lt;0,IF(MONTH($L$1)&lt;4,YEAR($L$1)-YEAR(K182),YEAR($L$1)-YEAR(K182)+1),IF(MONTH($L$1)&lt;4,YEAR($L$1)-YEAR(K182)-1,YEAR($L$1)-YEAR(K182))),学年設定用!$A:$A,学年設定用!$B:$B))</f>
        <v/>
      </c>
      <c r="O182" s="67" t="str">
        <f t="shared" si="4"/>
        <v/>
      </c>
      <c r="P182" s="33" t="e">
        <f>VLOOKUP(E182,学年設定用!$D:$L,3,FALSE)</f>
        <v>#N/A</v>
      </c>
      <c r="Q182" s="34" t="e">
        <f>VLOOKUP(E182,学年設定用!$D:$L,4,FALSE)</f>
        <v>#N/A</v>
      </c>
      <c r="R182" s="34" t="e">
        <f>VLOOKUP(E182,学年設定用!$D:$L,5,FALSE)</f>
        <v>#N/A</v>
      </c>
      <c r="S182" s="50" t="e">
        <f>VLOOKUP(E182,学年設定用!$D:$L,6,FALSE)</f>
        <v>#N/A</v>
      </c>
      <c r="T182" s="50" t="e">
        <f>VLOOKUP(E182,学年設定用!$D:$L,7,FALSE)</f>
        <v>#N/A</v>
      </c>
      <c r="U182" s="50" t="e">
        <f>VLOOKUP(E182,学年設定用!D:L,8,FALSE)</f>
        <v>#N/A</v>
      </c>
      <c r="V182" s="50" t="e">
        <f>VLOOKUP(E182,学年設定用!$D:$L,9,FALSE)</f>
        <v>#N/A</v>
      </c>
      <c r="W182" s="50"/>
      <c r="X182" s="50"/>
      <c r="Y182" s="50"/>
      <c r="Z182" s="50"/>
      <c r="AA182" s="50"/>
      <c r="AB182" s="50"/>
      <c r="AC182" s="50"/>
      <c r="AD182" s="50"/>
      <c r="AE182" s="50"/>
    </row>
    <row r="183" spans="1:31" s="34" customFormat="1" ht="24.95" customHeight="1" x14ac:dyDescent="0.15">
      <c r="A183" s="64">
        <v>170</v>
      </c>
      <c r="B183" s="65">
        <f t="shared" si="5"/>
        <v>0</v>
      </c>
      <c r="C183" s="65" t="str">
        <f>IF(E183="","",VLOOKUP(B183,'２･階級番号(4月~9月）'!$A:$B,2,0))</f>
        <v/>
      </c>
      <c r="D183" s="53"/>
      <c r="E183" s="54"/>
      <c r="F183" s="54"/>
      <c r="G183" s="55"/>
      <c r="H183" s="55"/>
      <c r="I183" s="55"/>
      <c r="J183" s="54"/>
      <c r="K183" s="56"/>
      <c r="L183" s="71"/>
      <c r="M183" s="57"/>
      <c r="N183" s="66" t="str">
        <f>IF(K183="","",LOOKUP(IF(K183-DATEVALUE(YEAR(K183)&amp;"/"&amp;"4/2")&lt;0,IF(MONTH($L$1)&lt;4,YEAR($L$1)-YEAR(K183),YEAR($L$1)-YEAR(K183)+1),IF(MONTH($L$1)&lt;4,YEAR($L$1)-YEAR(K183)-1,YEAR($L$1)-YEAR(K183))),学年設定用!$A:$A,学年設定用!$B:$B))</f>
        <v/>
      </c>
      <c r="O183" s="67" t="str">
        <f t="shared" si="4"/>
        <v/>
      </c>
      <c r="P183" s="33" t="e">
        <f>VLOOKUP(E183,学年設定用!$D:$L,3,FALSE)</f>
        <v>#N/A</v>
      </c>
      <c r="Q183" s="34" t="e">
        <f>VLOOKUP(E183,学年設定用!$D:$L,4,FALSE)</f>
        <v>#N/A</v>
      </c>
      <c r="R183" s="34" t="e">
        <f>VLOOKUP(E183,学年設定用!$D:$L,5,FALSE)</f>
        <v>#N/A</v>
      </c>
      <c r="S183" s="50" t="e">
        <f>VLOOKUP(E183,学年設定用!$D:$L,6,FALSE)</f>
        <v>#N/A</v>
      </c>
      <c r="T183" s="50" t="e">
        <f>VLOOKUP(E183,学年設定用!$D:$L,7,FALSE)</f>
        <v>#N/A</v>
      </c>
      <c r="U183" s="50" t="e">
        <f>VLOOKUP(E183,学年設定用!D:L,8,FALSE)</f>
        <v>#N/A</v>
      </c>
      <c r="V183" s="50" t="e">
        <f>VLOOKUP(E183,学年設定用!$D:$L,9,FALSE)</f>
        <v>#N/A</v>
      </c>
      <c r="W183" s="50"/>
      <c r="X183" s="50"/>
      <c r="Y183" s="50"/>
      <c r="Z183" s="50"/>
      <c r="AA183" s="50"/>
      <c r="AB183" s="50"/>
      <c r="AC183" s="50"/>
      <c r="AD183" s="50"/>
      <c r="AE183" s="50"/>
    </row>
    <row r="184" spans="1:31" s="34" customFormat="1" ht="24.95" customHeight="1" x14ac:dyDescent="0.15">
      <c r="A184" s="64">
        <v>171</v>
      </c>
      <c r="B184" s="65">
        <f t="shared" si="5"/>
        <v>0</v>
      </c>
      <c r="C184" s="65" t="str">
        <f>IF(E184="","",VLOOKUP(B184,'２･階級番号(4月~9月）'!$A:$B,2,0))</f>
        <v/>
      </c>
      <c r="D184" s="53"/>
      <c r="E184" s="54"/>
      <c r="F184" s="54"/>
      <c r="G184" s="55"/>
      <c r="H184" s="55"/>
      <c r="I184" s="55"/>
      <c r="J184" s="54"/>
      <c r="K184" s="56"/>
      <c r="L184" s="71"/>
      <c r="M184" s="57"/>
      <c r="N184" s="66" t="str">
        <f>IF(K184="","",LOOKUP(IF(K184-DATEVALUE(YEAR(K184)&amp;"/"&amp;"4/2")&lt;0,IF(MONTH($L$1)&lt;4,YEAR($L$1)-YEAR(K184),YEAR($L$1)-YEAR(K184)+1),IF(MONTH($L$1)&lt;4,YEAR($L$1)-YEAR(K184)-1,YEAR($L$1)-YEAR(K184))),学年設定用!$A:$A,学年設定用!$B:$B))</f>
        <v/>
      </c>
      <c r="O184" s="67" t="str">
        <f t="shared" si="4"/>
        <v/>
      </c>
      <c r="P184" s="33" t="e">
        <f>VLOOKUP(E184,学年設定用!$D:$L,3,FALSE)</f>
        <v>#N/A</v>
      </c>
      <c r="Q184" s="34" t="e">
        <f>VLOOKUP(E184,学年設定用!$D:$L,4,FALSE)</f>
        <v>#N/A</v>
      </c>
      <c r="R184" s="34" t="e">
        <f>VLOOKUP(E184,学年設定用!$D:$L,5,FALSE)</f>
        <v>#N/A</v>
      </c>
      <c r="S184" s="50" t="e">
        <f>VLOOKUP(E184,学年設定用!$D:$L,6,FALSE)</f>
        <v>#N/A</v>
      </c>
      <c r="T184" s="50" t="e">
        <f>VLOOKUP(E184,学年設定用!$D:$L,7,FALSE)</f>
        <v>#N/A</v>
      </c>
      <c r="U184" s="50" t="e">
        <f>VLOOKUP(E184,学年設定用!D:L,8,FALSE)</f>
        <v>#N/A</v>
      </c>
      <c r="V184" s="50" t="e">
        <f>VLOOKUP(E184,学年設定用!$D:$L,9,FALSE)</f>
        <v>#N/A</v>
      </c>
      <c r="W184" s="50"/>
      <c r="X184" s="50"/>
      <c r="Y184" s="50"/>
      <c r="Z184" s="50"/>
      <c r="AA184" s="50"/>
      <c r="AB184" s="50"/>
      <c r="AC184" s="50"/>
      <c r="AD184" s="50"/>
      <c r="AE184" s="50"/>
    </row>
    <row r="185" spans="1:31" s="34" customFormat="1" ht="24.95" customHeight="1" x14ac:dyDescent="0.15">
      <c r="A185" s="64">
        <v>172</v>
      </c>
      <c r="B185" s="65">
        <f t="shared" si="5"/>
        <v>0</v>
      </c>
      <c r="C185" s="65" t="str">
        <f>IF(E185="","",VLOOKUP(B185,'２･階級番号(4月~9月）'!$A:$B,2,0))</f>
        <v/>
      </c>
      <c r="D185" s="53"/>
      <c r="E185" s="54"/>
      <c r="F185" s="54"/>
      <c r="G185" s="55"/>
      <c r="H185" s="55"/>
      <c r="I185" s="55"/>
      <c r="J185" s="54"/>
      <c r="K185" s="56"/>
      <c r="L185" s="71"/>
      <c r="M185" s="57"/>
      <c r="N185" s="66" t="str">
        <f>IF(K185="","",LOOKUP(IF(K185-DATEVALUE(YEAR(K185)&amp;"/"&amp;"4/2")&lt;0,IF(MONTH($L$1)&lt;4,YEAR($L$1)-YEAR(K185),YEAR($L$1)-YEAR(K185)+1),IF(MONTH($L$1)&lt;4,YEAR($L$1)-YEAR(K185)-1,YEAR($L$1)-YEAR(K185))),学年設定用!$A:$A,学年設定用!$B:$B))</f>
        <v/>
      </c>
      <c r="O185" s="67" t="str">
        <f t="shared" si="4"/>
        <v/>
      </c>
      <c r="P185" s="33" t="e">
        <f>VLOOKUP(E185,学年設定用!$D:$L,3,FALSE)</f>
        <v>#N/A</v>
      </c>
      <c r="Q185" s="34" t="e">
        <f>VLOOKUP(E185,学年設定用!$D:$L,4,FALSE)</f>
        <v>#N/A</v>
      </c>
      <c r="R185" s="34" t="e">
        <f>VLOOKUP(E185,学年設定用!$D:$L,5,FALSE)</f>
        <v>#N/A</v>
      </c>
      <c r="S185" s="50" t="e">
        <f>VLOOKUP(E185,学年設定用!$D:$L,6,FALSE)</f>
        <v>#N/A</v>
      </c>
      <c r="T185" s="50" t="e">
        <f>VLOOKUP(E185,学年設定用!$D:$L,7,FALSE)</f>
        <v>#N/A</v>
      </c>
      <c r="U185" s="50" t="e">
        <f>VLOOKUP(E185,学年設定用!D:L,8,FALSE)</f>
        <v>#N/A</v>
      </c>
      <c r="V185" s="50" t="e">
        <f>VLOOKUP(E185,学年設定用!$D:$L,9,FALSE)</f>
        <v>#N/A</v>
      </c>
      <c r="W185" s="50"/>
      <c r="X185" s="50"/>
      <c r="Y185" s="50"/>
      <c r="Z185" s="50"/>
      <c r="AA185" s="50"/>
      <c r="AB185" s="50"/>
      <c r="AC185" s="50"/>
      <c r="AD185" s="50"/>
      <c r="AE185" s="50"/>
    </row>
    <row r="186" spans="1:31" s="34" customFormat="1" ht="24.95" customHeight="1" x14ac:dyDescent="0.15">
      <c r="A186" s="64">
        <v>173</v>
      </c>
      <c r="B186" s="65">
        <f t="shared" si="5"/>
        <v>0</v>
      </c>
      <c r="C186" s="65" t="str">
        <f>IF(E186="","",VLOOKUP(B186,'２･階級番号(4月~9月）'!$A:$B,2,0))</f>
        <v/>
      </c>
      <c r="D186" s="53"/>
      <c r="E186" s="54"/>
      <c r="F186" s="54"/>
      <c r="G186" s="55"/>
      <c r="H186" s="55"/>
      <c r="I186" s="55"/>
      <c r="J186" s="54"/>
      <c r="K186" s="56"/>
      <c r="L186" s="71"/>
      <c r="M186" s="57"/>
      <c r="N186" s="66" t="str">
        <f>IF(K186="","",LOOKUP(IF(K186-DATEVALUE(YEAR(K186)&amp;"/"&amp;"4/2")&lt;0,IF(MONTH($L$1)&lt;4,YEAR($L$1)-YEAR(K186),YEAR($L$1)-YEAR(K186)+1),IF(MONTH($L$1)&lt;4,YEAR($L$1)-YEAR(K186)-1,YEAR($L$1)-YEAR(K186))),学年設定用!$A:$A,学年設定用!$B:$B))</f>
        <v/>
      </c>
      <c r="O186" s="67" t="str">
        <f t="shared" si="4"/>
        <v/>
      </c>
      <c r="P186" s="33" t="e">
        <f>VLOOKUP(E186,学年設定用!$D:$L,3,FALSE)</f>
        <v>#N/A</v>
      </c>
      <c r="Q186" s="34" t="e">
        <f>VLOOKUP(E186,学年設定用!$D:$L,4,FALSE)</f>
        <v>#N/A</v>
      </c>
      <c r="R186" s="34" t="e">
        <f>VLOOKUP(E186,学年設定用!$D:$L,5,FALSE)</f>
        <v>#N/A</v>
      </c>
      <c r="S186" s="50" t="e">
        <f>VLOOKUP(E186,学年設定用!$D:$L,6,FALSE)</f>
        <v>#N/A</v>
      </c>
      <c r="T186" s="50" t="e">
        <f>VLOOKUP(E186,学年設定用!$D:$L,7,FALSE)</f>
        <v>#N/A</v>
      </c>
      <c r="U186" s="50" t="e">
        <f>VLOOKUP(E186,学年設定用!D:L,8,FALSE)</f>
        <v>#N/A</v>
      </c>
      <c r="V186" s="50" t="e">
        <f>VLOOKUP(E186,学年設定用!$D:$L,9,FALSE)</f>
        <v>#N/A</v>
      </c>
      <c r="W186" s="50"/>
      <c r="X186" s="50"/>
      <c r="Y186" s="50"/>
      <c r="Z186" s="50"/>
      <c r="AA186" s="50"/>
      <c r="AB186" s="50"/>
      <c r="AC186" s="50"/>
      <c r="AD186" s="50"/>
      <c r="AE186" s="50"/>
    </row>
    <row r="187" spans="1:31" s="34" customFormat="1" ht="24.95" customHeight="1" x14ac:dyDescent="0.15">
      <c r="A187" s="64">
        <v>174</v>
      </c>
      <c r="B187" s="65">
        <f t="shared" si="5"/>
        <v>0</v>
      </c>
      <c r="C187" s="65" t="str">
        <f>IF(E187="","",VLOOKUP(B187,'２･階級番号(4月~9月）'!$A:$B,2,0))</f>
        <v/>
      </c>
      <c r="D187" s="53"/>
      <c r="E187" s="54"/>
      <c r="F187" s="54"/>
      <c r="G187" s="55"/>
      <c r="H187" s="55"/>
      <c r="I187" s="55"/>
      <c r="J187" s="54"/>
      <c r="K187" s="56"/>
      <c r="L187" s="71"/>
      <c r="M187" s="57"/>
      <c r="N187" s="66" t="str">
        <f>IF(K187="","",LOOKUP(IF(K187-DATEVALUE(YEAR(K187)&amp;"/"&amp;"4/2")&lt;0,IF(MONTH($L$1)&lt;4,YEAR($L$1)-YEAR(K187),YEAR($L$1)-YEAR(K187)+1),IF(MONTH($L$1)&lt;4,YEAR($L$1)-YEAR(K187)-1,YEAR($L$1)-YEAR(K187))),学年設定用!$A:$A,学年設定用!$B:$B))</f>
        <v/>
      </c>
      <c r="O187" s="67" t="str">
        <f t="shared" si="4"/>
        <v/>
      </c>
      <c r="P187" s="33" t="e">
        <f>VLOOKUP(E187,学年設定用!$D:$L,3,FALSE)</f>
        <v>#N/A</v>
      </c>
      <c r="Q187" s="34" t="e">
        <f>VLOOKUP(E187,学年設定用!$D:$L,4,FALSE)</f>
        <v>#N/A</v>
      </c>
      <c r="R187" s="34" t="e">
        <f>VLOOKUP(E187,学年設定用!$D:$L,5,FALSE)</f>
        <v>#N/A</v>
      </c>
      <c r="S187" s="50" t="e">
        <f>VLOOKUP(E187,学年設定用!$D:$L,6,FALSE)</f>
        <v>#N/A</v>
      </c>
      <c r="T187" s="50" t="e">
        <f>VLOOKUP(E187,学年設定用!$D:$L,7,FALSE)</f>
        <v>#N/A</v>
      </c>
      <c r="U187" s="50" t="e">
        <f>VLOOKUP(E187,学年設定用!D:L,8,FALSE)</f>
        <v>#N/A</v>
      </c>
      <c r="V187" s="50" t="e">
        <f>VLOOKUP(E187,学年設定用!$D:$L,9,FALSE)</f>
        <v>#N/A</v>
      </c>
      <c r="W187" s="50"/>
      <c r="X187" s="50"/>
      <c r="Y187" s="50"/>
      <c r="Z187" s="50"/>
      <c r="AA187" s="50"/>
      <c r="AB187" s="50"/>
      <c r="AC187" s="50"/>
      <c r="AD187" s="50"/>
      <c r="AE187" s="50"/>
    </row>
    <row r="188" spans="1:31" s="34" customFormat="1" ht="24.95" customHeight="1" x14ac:dyDescent="0.15">
      <c r="A188" s="64">
        <v>175</v>
      </c>
      <c r="B188" s="65">
        <f t="shared" si="5"/>
        <v>0</v>
      </c>
      <c r="C188" s="65" t="str">
        <f>IF(E188="","",VLOOKUP(B188,'２･階級番号(4月~9月）'!$A:$B,2,0))</f>
        <v/>
      </c>
      <c r="D188" s="53"/>
      <c r="E188" s="54"/>
      <c r="F188" s="54"/>
      <c r="G188" s="55"/>
      <c r="H188" s="55"/>
      <c r="I188" s="55"/>
      <c r="J188" s="54"/>
      <c r="K188" s="56"/>
      <c r="L188" s="71"/>
      <c r="M188" s="57"/>
      <c r="N188" s="66" t="str">
        <f>IF(K188="","",LOOKUP(IF(K188-DATEVALUE(YEAR(K188)&amp;"/"&amp;"4/2")&lt;0,IF(MONTH($L$1)&lt;4,YEAR($L$1)-YEAR(K188),YEAR($L$1)-YEAR(K188)+1),IF(MONTH($L$1)&lt;4,YEAR($L$1)-YEAR(K188)-1,YEAR($L$1)-YEAR(K188))),学年設定用!$A:$A,学年設定用!$B:$B))</f>
        <v/>
      </c>
      <c r="O188" s="67" t="str">
        <f t="shared" si="4"/>
        <v/>
      </c>
      <c r="P188" s="33" t="e">
        <f>VLOOKUP(E188,学年設定用!$D:$L,3,FALSE)</f>
        <v>#N/A</v>
      </c>
      <c r="Q188" s="34" t="e">
        <f>VLOOKUP(E188,学年設定用!$D:$L,4,FALSE)</f>
        <v>#N/A</v>
      </c>
      <c r="R188" s="34" t="e">
        <f>VLOOKUP(E188,学年設定用!$D:$L,5,FALSE)</f>
        <v>#N/A</v>
      </c>
      <c r="S188" s="50" t="e">
        <f>VLOOKUP(E188,学年設定用!$D:$L,6,FALSE)</f>
        <v>#N/A</v>
      </c>
      <c r="T188" s="50" t="e">
        <f>VLOOKUP(E188,学年設定用!$D:$L,7,FALSE)</f>
        <v>#N/A</v>
      </c>
      <c r="U188" s="50" t="e">
        <f>VLOOKUP(E188,学年設定用!D:L,8,FALSE)</f>
        <v>#N/A</v>
      </c>
      <c r="V188" s="50" t="e">
        <f>VLOOKUP(E188,学年設定用!$D:$L,9,FALSE)</f>
        <v>#N/A</v>
      </c>
      <c r="W188" s="50"/>
      <c r="X188" s="50"/>
      <c r="Y188" s="50"/>
      <c r="Z188" s="50"/>
      <c r="AA188" s="50"/>
      <c r="AB188" s="50"/>
      <c r="AC188" s="50"/>
      <c r="AD188" s="50"/>
      <c r="AE188" s="50"/>
    </row>
    <row r="189" spans="1:31" s="34" customFormat="1" ht="24.95" customHeight="1" x14ac:dyDescent="0.15">
      <c r="A189" s="64">
        <v>176</v>
      </c>
      <c r="B189" s="65">
        <f t="shared" si="5"/>
        <v>0</v>
      </c>
      <c r="C189" s="65" t="str">
        <f>IF(E189="","",VLOOKUP(B189,'２･階級番号(4月~9月）'!$A:$B,2,0))</f>
        <v/>
      </c>
      <c r="D189" s="53"/>
      <c r="E189" s="54"/>
      <c r="F189" s="54"/>
      <c r="G189" s="55"/>
      <c r="H189" s="55"/>
      <c r="I189" s="55"/>
      <c r="J189" s="54"/>
      <c r="K189" s="56"/>
      <c r="L189" s="71"/>
      <c r="M189" s="57"/>
      <c r="N189" s="66" t="str">
        <f>IF(K189="","",LOOKUP(IF(K189-DATEVALUE(YEAR(K189)&amp;"/"&amp;"4/2")&lt;0,IF(MONTH($L$1)&lt;4,YEAR($L$1)-YEAR(K189),YEAR($L$1)-YEAR(K189)+1),IF(MONTH($L$1)&lt;4,YEAR($L$1)-YEAR(K189)-1,YEAR($L$1)-YEAR(K189))),学年設定用!$A:$A,学年設定用!$B:$B))</f>
        <v/>
      </c>
      <c r="O189" s="67" t="str">
        <f t="shared" si="4"/>
        <v/>
      </c>
      <c r="P189" s="33" t="e">
        <f>VLOOKUP(E189,学年設定用!$D:$L,3,FALSE)</f>
        <v>#N/A</v>
      </c>
      <c r="Q189" s="34" t="e">
        <f>VLOOKUP(E189,学年設定用!$D:$L,4,FALSE)</f>
        <v>#N/A</v>
      </c>
      <c r="R189" s="34" t="e">
        <f>VLOOKUP(E189,学年設定用!$D:$L,5,FALSE)</f>
        <v>#N/A</v>
      </c>
      <c r="S189" s="50" t="e">
        <f>VLOOKUP(E189,学年設定用!$D:$L,6,FALSE)</f>
        <v>#N/A</v>
      </c>
      <c r="T189" s="50" t="e">
        <f>VLOOKUP(E189,学年設定用!$D:$L,7,FALSE)</f>
        <v>#N/A</v>
      </c>
      <c r="U189" s="50" t="e">
        <f>VLOOKUP(E189,学年設定用!D:L,8,FALSE)</f>
        <v>#N/A</v>
      </c>
      <c r="V189" s="50" t="e">
        <f>VLOOKUP(E189,学年設定用!$D:$L,9,FALSE)</f>
        <v>#N/A</v>
      </c>
      <c r="W189" s="50"/>
      <c r="X189" s="50"/>
      <c r="Y189" s="50"/>
      <c r="Z189" s="50"/>
      <c r="AA189" s="50"/>
      <c r="AB189" s="50"/>
      <c r="AC189" s="50"/>
      <c r="AD189" s="50"/>
      <c r="AE189" s="50"/>
    </row>
    <row r="190" spans="1:31" s="34" customFormat="1" ht="24.95" customHeight="1" x14ac:dyDescent="0.15">
      <c r="A190" s="64">
        <v>177</v>
      </c>
      <c r="B190" s="65">
        <f t="shared" si="5"/>
        <v>0</v>
      </c>
      <c r="C190" s="65" t="str">
        <f>IF(E190="","",VLOOKUP(B190,'２･階級番号(4月~9月）'!$A:$B,2,0))</f>
        <v/>
      </c>
      <c r="D190" s="53"/>
      <c r="E190" s="54"/>
      <c r="F190" s="54"/>
      <c r="G190" s="55"/>
      <c r="H190" s="55"/>
      <c r="I190" s="55"/>
      <c r="J190" s="54"/>
      <c r="K190" s="56"/>
      <c r="L190" s="71"/>
      <c r="M190" s="57"/>
      <c r="N190" s="66" t="str">
        <f>IF(K190="","",LOOKUP(IF(K190-DATEVALUE(YEAR(K190)&amp;"/"&amp;"4/2")&lt;0,IF(MONTH($L$1)&lt;4,YEAR($L$1)-YEAR(K190),YEAR($L$1)-YEAR(K190)+1),IF(MONTH($L$1)&lt;4,YEAR($L$1)-YEAR(K190)-1,YEAR($L$1)-YEAR(K190))),学年設定用!$A:$A,学年設定用!$B:$B))</f>
        <v/>
      </c>
      <c r="O190" s="67" t="str">
        <f t="shared" si="4"/>
        <v/>
      </c>
      <c r="P190" s="33" t="e">
        <f>VLOOKUP(E190,学年設定用!$D:$L,3,FALSE)</f>
        <v>#N/A</v>
      </c>
      <c r="Q190" s="34" t="e">
        <f>VLOOKUP(E190,学年設定用!$D:$L,4,FALSE)</f>
        <v>#N/A</v>
      </c>
      <c r="R190" s="34" t="e">
        <f>VLOOKUP(E190,学年設定用!$D:$L,5,FALSE)</f>
        <v>#N/A</v>
      </c>
      <c r="S190" s="50" t="e">
        <f>VLOOKUP(E190,学年設定用!$D:$L,6,FALSE)</f>
        <v>#N/A</v>
      </c>
      <c r="T190" s="50" t="e">
        <f>VLOOKUP(E190,学年設定用!$D:$L,7,FALSE)</f>
        <v>#N/A</v>
      </c>
      <c r="U190" s="50" t="e">
        <f>VLOOKUP(E190,学年設定用!D:L,8,FALSE)</f>
        <v>#N/A</v>
      </c>
      <c r="V190" s="50" t="e">
        <f>VLOOKUP(E190,学年設定用!$D:$L,9,FALSE)</f>
        <v>#N/A</v>
      </c>
      <c r="W190" s="50"/>
      <c r="X190" s="50"/>
      <c r="Y190" s="50"/>
      <c r="Z190" s="50"/>
      <c r="AA190" s="50"/>
      <c r="AB190" s="50"/>
      <c r="AC190" s="50"/>
      <c r="AD190" s="50"/>
      <c r="AE190" s="50"/>
    </row>
    <row r="191" spans="1:31" s="34" customFormat="1" ht="24.95" customHeight="1" x14ac:dyDescent="0.15">
      <c r="A191" s="64">
        <v>178</v>
      </c>
      <c r="B191" s="65">
        <f t="shared" si="5"/>
        <v>0</v>
      </c>
      <c r="C191" s="65" t="str">
        <f>IF(E191="","",VLOOKUP(B191,'２･階級番号(4月~9月）'!$A:$B,2,0))</f>
        <v/>
      </c>
      <c r="D191" s="53"/>
      <c r="E191" s="54"/>
      <c r="F191" s="54"/>
      <c r="G191" s="55"/>
      <c r="H191" s="55"/>
      <c r="I191" s="55"/>
      <c r="J191" s="54"/>
      <c r="K191" s="56"/>
      <c r="L191" s="71"/>
      <c r="M191" s="57"/>
      <c r="N191" s="66" t="str">
        <f>IF(K191="","",LOOKUP(IF(K191-DATEVALUE(YEAR(K191)&amp;"/"&amp;"4/2")&lt;0,IF(MONTH($L$1)&lt;4,YEAR($L$1)-YEAR(K191),YEAR($L$1)-YEAR(K191)+1),IF(MONTH($L$1)&lt;4,YEAR($L$1)-YEAR(K191)-1,YEAR($L$1)-YEAR(K191))),学年設定用!$A:$A,学年設定用!$B:$B))</f>
        <v/>
      </c>
      <c r="O191" s="67" t="str">
        <f t="shared" si="4"/>
        <v/>
      </c>
      <c r="P191" s="33" t="e">
        <f>VLOOKUP(E191,学年設定用!$D:$L,3,FALSE)</f>
        <v>#N/A</v>
      </c>
      <c r="Q191" s="34" t="e">
        <f>VLOOKUP(E191,学年設定用!$D:$L,4,FALSE)</f>
        <v>#N/A</v>
      </c>
      <c r="R191" s="34" t="e">
        <f>VLOOKUP(E191,学年設定用!$D:$L,5,FALSE)</f>
        <v>#N/A</v>
      </c>
      <c r="S191" s="50" t="e">
        <f>VLOOKUP(E191,学年設定用!$D:$L,6,FALSE)</f>
        <v>#N/A</v>
      </c>
      <c r="T191" s="50" t="e">
        <f>VLOOKUP(E191,学年設定用!$D:$L,7,FALSE)</f>
        <v>#N/A</v>
      </c>
      <c r="U191" s="50" t="e">
        <f>VLOOKUP(E191,学年設定用!D:L,8,FALSE)</f>
        <v>#N/A</v>
      </c>
      <c r="V191" s="50" t="e">
        <f>VLOOKUP(E191,学年設定用!$D:$L,9,FALSE)</f>
        <v>#N/A</v>
      </c>
      <c r="W191" s="50"/>
      <c r="X191" s="50"/>
      <c r="Y191" s="50"/>
      <c r="Z191" s="50"/>
      <c r="AA191" s="50"/>
      <c r="AB191" s="50"/>
      <c r="AC191" s="50"/>
      <c r="AD191" s="50"/>
      <c r="AE191" s="50"/>
    </row>
    <row r="192" spans="1:31" s="34" customFormat="1" ht="24.95" customHeight="1" x14ac:dyDescent="0.15">
      <c r="A192" s="64">
        <v>179</v>
      </c>
      <c r="B192" s="65">
        <f t="shared" si="5"/>
        <v>0</v>
      </c>
      <c r="C192" s="65" t="str">
        <f>IF(E192="","",VLOOKUP(B192,'２･階級番号(4月~9月）'!$A:$B,2,0))</f>
        <v/>
      </c>
      <c r="D192" s="53"/>
      <c r="E192" s="54"/>
      <c r="F192" s="54"/>
      <c r="G192" s="55"/>
      <c r="H192" s="55"/>
      <c r="I192" s="55"/>
      <c r="J192" s="54"/>
      <c r="K192" s="56"/>
      <c r="L192" s="71"/>
      <c r="M192" s="57"/>
      <c r="N192" s="66" t="str">
        <f>IF(K192="","",LOOKUP(IF(K192-DATEVALUE(YEAR(K192)&amp;"/"&amp;"4/2")&lt;0,IF(MONTH($L$1)&lt;4,YEAR($L$1)-YEAR(K192),YEAR($L$1)-YEAR(K192)+1),IF(MONTH($L$1)&lt;4,YEAR($L$1)-YEAR(K192)-1,YEAR($L$1)-YEAR(K192))),学年設定用!$A:$A,学年設定用!$B:$B))</f>
        <v/>
      </c>
      <c r="O192" s="67" t="str">
        <f t="shared" si="4"/>
        <v/>
      </c>
      <c r="P192" s="33" t="e">
        <f>VLOOKUP(E192,学年設定用!$D:$L,3,FALSE)</f>
        <v>#N/A</v>
      </c>
      <c r="Q192" s="34" t="e">
        <f>VLOOKUP(E192,学年設定用!$D:$L,4,FALSE)</f>
        <v>#N/A</v>
      </c>
      <c r="R192" s="34" t="e">
        <f>VLOOKUP(E192,学年設定用!$D:$L,5,FALSE)</f>
        <v>#N/A</v>
      </c>
      <c r="S192" s="50" t="e">
        <f>VLOOKUP(E192,学年設定用!$D:$L,6,FALSE)</f>
        <v>#N/A</v>
      </c>
      <c r="T192" s="50" t="e">
        <f>VLOOKUP(E192,学年設定用!$D:$L,7,FALSE)</f>
        <v>#N/A</v>
      </c>
      <c r="U192" s="50" t="e">
        <f>VLOOKUP(E192,学年設定用!D:L,8,FALSE)</f>
        <v>#N/A</v>
      </c>
      <c r="V192" s="50" t="e">
        <f>VLOOKUP(E192,学年設定用!$D:$L,9,FALSE)</f>
        <v>#N/A</v>
      </c>
      <c r="W192" s="50"/>
      <c r="X192" s="50"/>
      <c r="Y192" s="50"/>
      <c r="Z192" s="50"/>
      <c r="AA192" s="50"/>
      <c r="AB192" s="50"/>
      <c r="AC192" s="50"/>
      <c r="AD192" s="50"/>
      <c r="AE192" s="50"/>
    </row>
    <row r="193" spans="1:31" s="34" customFormat="1" ht="24.95" customHeight="1" x14ac:dyDescent="0.15">
      <c r="A193" s="64">
        <v>180</v>
      </c>
      <c r="B193" s="65">
        <f t="shared" si="5"/>
        <v>0</v>
      </c>
      <c r="C193" s="65" t="str">
        <f>IF(E193="","",VLOOKUP(B193,'２･階級番号(4月~9月）'!$A:$B,2,0))</f>
        <v/>
      </c>
      <c r="D193" s="53"/>
      <c r="E193" s="54"/>
      <c r="F193" s="54"/>
      <c r="G193" s="55"/>
      <c r="H193" s="55"/>
      <c r="I193" s="55"/>
      <c r="J193" s="54"/>
      <c r="K193" s="56"/>
      <c r="L193" s="71"/>
      <c r="M193" s="57"/>
      <c r="N193" s="66" t="str">
        <f>IF(K193="","",LOOKUP(IF(K193-DATEVALUE(YEAR(K193)&amp;"/"&amp;"4/2")&lt;0,IF(MONTH($L$1)&lt;4,YEAR($L$1)-YEAR(K193),YEAR($L$1)-YEAR(K193)+1),IF(MONTH($L$1)&lt;4,YEAR($L$1)-YEAR(K193)-1,YEAR($L$1)-YEAR(K193))),学年設定用!$A:$A,学年設定用!$B:$B))</f>
        <v/>
      </c>
      <c r="O193" s="67" t="str">
        <f t="shared" si="4"/>
        <v/>
      </c>
      <c r="P193" s="33" t="e">
        <f>VLOOKUP(E193,学年設定用!$D:$L,3,FALSE)</f>
        <v>#N/A</v>
      </c>
      <c r="Q193" s="34" t="e">
        <f>VLOOKUP(E193,学年設定用!$D:$L,4,FALSE)</f>
        <v>#N/A</v>
      </c>
      <c r="R193" s="34" t="e">
        <f>VLOOKUP(E193,学年設定用!$D:$L,5,FALSE)</f>
        <v>#N/A</v>
      </c>
      <c r="S193" s="50" t="e">
        <f>VLOOKUP(E193,学年設定用!$D:$L,6,FALSE)</f>
        <v>#N/A</v>
      </c>
      <c r="T193" s="50" t="e">
        <f>VLOOKUP(E193,学年設定用!$D:$L,7,FALSE)</f>
        <v>#N/A</v>
      </c>
      <c r="U193" s="50" t="e">
        <f>VLOOKUP(E193,学年設定用!D:L,8,FALSE)</f>
        <v>#N/A</v>
      </c>
      <c r="V193" s="50" t="e">
        <f>VLOOKUP(E193,学年設定用!$D:$L,9,FALSE)</f>
        <v>#N/A</v>
      </c>
      <c r="W193" s="50"/>
      <c r="X193" s="50"/>
      <c r="Y193" s="50"/>
      <c r="Z193" s="50"/>
      <c r="AA193" s="50"/>
      <c r="AB193" s="50"/>
      <c r="AC193" s="50"/>
      <c r="AD193" s="50"/>
      <c r="AE193" s="50"/>
    </row>
    <row r="194" spans="1:31" s="34" customFormat="1" ht="24.95" customHeight="1" x14ac:dyDescent="0.15">
      <c r="A194" s="64">
        <v>181</v>
      </c>
      <c r="B194" s="65">
        <f t="shared" si="5"/>
        <v>0</v>
      </c>
      <c r="C194" s="65" t="str">
        <f>IF(E194="","",VLOOKUP(B194,'２･階級番号(4月~9月）'!$A:$B,2,0))</f>
        <v/>
      </c>
      <c r="D194" s="53"/>
      <c r="E194" s="54"/>
      <c r="F194" s="54"/>
      <c r="G194" s="55"/>
      <c r="H194" s="55"/>
      <c r="I194" s="55"/>
      <c r="J194" s="54"/>
      <c r="K194" s="56"/>
      <c r="L194" s="71"/>
      <c r="M194" s="57"/>
      <c r="N194" s="66" t="str">
        <f>IF(K194="","",LOOKUP(IF(K194-DATEVALUE(YEAR(K194)&amp;"/"&amp;"4/2")&lt;0,IF(MONTH($L$1)&lt;4,YEAR($L$1)-YEAR(K194),YEAR($L$1)-YEAR(K194)+1),IF(MONTH($L$1)&lt;4,YEAR($L$1)-YEAR(K194)-1,YEAR($L$1)-YEAR(K194))),学年設定用!$A:$A,学年設定用!$B:$B))</f>
        <v/>
      </c>
      <c r="O194" s="67" t="str">
        <f t="shared" si="4"/>
        <v/>
      </c>
      <c r="P194" s="33" t="e">
        <f>VLOOKUP(E194,学年設定用!$D:$L,3,FALSE)</f>
        <v>#N/A</v>
      </c>
      <c r="Q194" s="34" t="e">
        <f>VLOOKUP(E194,学年設定用!$D:$L,4,FALSE)</f>
        <v>#N/A</v>
      </c>
      <c r="R194" s="34" t="e">
        <f>VLOOKUP(E194,学年設定用!$D:$L,5,FALSE)</f>
        <v>#N/A</v>
      </c>
      <c r="S194" s="50" t="e">
        <f>VLOOKUP(E194,学年設定用!$D:$L,6,FALSE)</f>
        <v>#N/A</v>
      </c>
      <c r="T194" s="50" t="e">
        <f>VLOOKUP(E194,学年設定用!$D:$L,7,FALSE)</f>
        <v>#N/A</v>
      </c>
      <c r="U194" s="50" t="e">
        <f>VLOOKUP(E194,学年設定用!D:L,8,FALSE)</f>
        <v>#N/A</v>
      </c>
      <c r="V194" s="50" t="e">
        <f>VLOOKUP(E194,学年設定用!$D:$L,9,FALSE)</f>
        <v>#N/A</v>
      </c>
      <c r="W194" s="50"/>
      <c r="X194" s="50"/>
      <c r="Y194" s="50"/>
      <c r="Z194" s="50"/>
      <c r="AA194" s="50"/>
      <c r="AB194" s="50"/>
      <c r="AC194" s="50"/>
      <c r="AD194" s="50"/>
      <c r="AE194" s="50"/>
    </row>
    <row r="195" spans="1:31" s="34" customFormat="1" ht="24.95" customHeight="1" x14ac:dyDescent="0.15">
      <c r="A195" s="64">
        <v>182</v>
      </c>
      <c r="B195" s="65">
        <f t="shared" si="5"/>
        <v>0</v>
      </c>
      <c r="C195" s="65" t="str">
        <f>IF(E195="","",VLOOKUP(B195,'２･階級番号(4月~9月）'!$A:$B,2,0))</f>
        <v/>
      </c>
      <c r="D195" s="53"/>
      <c r="E195" s="54"/>
      <c r="F195" s="54"/>
      <c r="G195" s="55"/>
      <c r="H195" s="55"/>
      <c r="I195" s="55"/>
      <c r="J195" s="54"/>
      <c r="K195" s="56"/>
      <c r="L195" s="71"/>
      <c r="M195" s="57"/>
      <c r="N195" s="66" t="str">
        <f>IF(K195="","",LOOKUP(IF(K195-DATEVALUE(YEAR(K195)&amp;"/"&amp;"4/2")&lt;0,IF(MONTH($L$1)&lt;4,YEAR($L$1)-YEAR(K195),YEAR($L$1)-YEAR(K195)+1),IF(MONTH($L$1)&lt;4,YEAR($L$1)-YEAR(K195)-1,YEAR($L$1)-YEAR(K195))),学年設定用!$A:$A,学年設定用!$B:$B))</f>
        <v/>
      </c>
      <c r="O195" s="67" t="str">
        <f t="shared" si="4"/>
        <v/>
      </c>
      <c r="P195" s="33" t="e">
        <f>VLOOKUP(E195,学年設定用!$D:$L,3,FALSE)</f>
        <v>#N/A</v>
      </c>
      <c r="Q195" s="34" t="e">
        <f>VLOOKUP(E195,学年設定用!$D:$L,4,FALSE)</f>
        <v>#N/A</v>
      </c>
      <c r="R195" s="34" t="e">
        <f>VLOOKUP(E195,学年設定用!$D:$L,5,FALSE)</f>
        <v>#N/A</v>
      </c>
      <c r="S195" s="50" t="e">
        <f>VLOOKUP(E195,学年設定用!$D:$L,6,FALSE)</f>
        <v>#N/A</v>
      </c>
      <c r="T195" s="50" t="e">
        <f>VLOOKUP(E195,学年設定用!$D:$L,7,FALSE)</f>
        <v>#N/A</v>
      </c>
      <c r="U195" s="50" t="e">
        <f>VLOOKUP(E195,学年設定用!D:L,8,FALSE)</f>
        <v>#N/A</v>
      </c>
      <c r="V195" s="50" t="e">
        <f>VLOOKUP(E195,学年設定用!$D:$L,9,FALSE)</f>
        <v>#N/A</v>
      </c>
      <c r="W195" s="50"/>
      <c r="X195" s="50"/>
      <c r="Y195" s="50"/>
      <c r="Z195" s="50"/>
      <c r="AA195" s="50"/>
      <c r="AB195" s="50"/>
      <c r="AC195" s="50"/>
      <c r="AD195" s="50"/>
      <c r="AE195" s="50"/>
    </row>
    <row r="196" spans="1:31" s="34" customFormat="1" ht="24.95" customHeight="1" x14ac:dyDescent="0.15">
      <c r="A196" s="64">
        <v>183</v>
      </c>
      <c r="B196" s="65">
        <f t="shared" si="5"/>
        <v>0</v>
      </c>
      <c r="C196" s="65" t="str">
        <f>IF(E196="","",VLOOKUP(B196,'２･階級番号(4月~9月）'!$A:$B,2,0))</f>
        <v/>
      </c>
      <c r="D196" s="53"/>
      <c r="E196" s="54"/>
      <c r="F196" s="54"/>
      <c r="G196" s="55"/>
      <c r="H196" s="55"/>
      <c r="I196" s="55"/>
      <c r="J196" s="54"/>
      <c r="K196" s="56"/>
      <c r="L196" s="71"/>
      <c r="M196" s="57"/>
      <c r="N196" s="66" t="str">
        <f>IF(K196="","",LOOKUP(IF(K196-DATEVALUE(YEAR(K196)&amp;"/"&amp;"4/2")&lt;0,IF(MONTH($L$1)&lt;4,YEAR($L$1)-YEAR(K196),YEAR($L$1)-YEAR(K196)+1),IF(MONTH($L$1)&lt;4,YEAR($L$1)-YEAR(K196)-1,YEAR($L$1)-YEAR(K196))),学年設定用!$A:$A,学年設定用!$B:$B))</f>
        <v/>
      </c>
      <c r="O196" s="67" t="str">
        <f t="shared" si="4"/>
        <v/>
      </c>
      <c r="P196" s="33" t="e">
        <f>VLOOKUP(E196,学年設定用!$D:$L,3,FALSE)</f>
        <v>#N/A</v>
      </c>
      <c r="Q196" s="34" t="e">
        <f>VLOOKUP(E196,学年設定用!$D:$L,4,FALSE)</f>
        <v>#N/A</v>
      </c>
      <c r="R196" s="34" t="e">
        <f>VLOOKUP(E196,学年設定用!$D:$L,5,FALSE)</f>
        <v>#N/A</v>
      </c>
      <c r="S196" s="50" t="e">
        <f>VLOOKUP(E196,学年設定用!$D:$L,6,FALSE)</f>
        <v>#N/A</v>
      </c>
      <c r="T196" s="50" t="e">
        <f>VLOOKUP(E196,学年設定用!$D:$L,7,FALSE)</f>
        <v>#N/A</v>
      </c>
      <c r="U196" s="50" t="e">
        <f>VLOOKUP(E196,学年設定用!D:L,8,FALSE)</f>
        <v>#N/A</v>
      </c>
      <c r="V196" s="50" t="e">
        <f>VLOOKUP(E196,学年設定用!$D:$L,9,FALSE)</f>
        <v>#N/A</v>
      </c>
      <c r="W196" s="50"/>
      <c r="X196" s="50"/>
      <c r="Y196" s="50"/>
      <c r="Z196" s="50"/>
      <c r="AA196" s="50"/>
      <c r="AB196" s="50"/>
      <c r="AC196" s="50"/>
      <c r="AD196" s="50"/>
      <c r="AE196" s="50"/>
    </row>
    <row r="197" spans="1:31" s="34" customFormat="1" ht="24.95" customHeight="1" x14ac:dyDescent="0.15">
      <c r="A197" s="64">
        <v>184</v>
      </c>
      <c r="B197" s="65">
        <f t="shared" si="5"/>
        <v>0</v>
      </c>
      <c r="C197" s="65" t="str">
        <f>IF(E197="","",VLOOKUP(B197,'２･階級番号(4月~9月）'!$A:$B,2,0))</f>
        <v/>
      </c>
      <c r="D197" s="53"/>
      <c r="E197" s="54"/>
      <c r="F197" s="54"/>
      <c r="G197" s="55"/>
      <c r="H197" s="55"/>
      <c r="I197" s="55"/>
      <c r="J197" s="54"/>
      <c r="K197" s="56"/>
      <c r="L197" s="71"/>
      <c r="M197" s="57"/>
      <c r="N197" s="66" t="str">
        <f>IF(K197="","",LOOKUP(IF(K197-DATEVALUE(YEAR(K197)&amp;"/"&amp;"4/2")&lt;0,IF(MONTH($L$1)&lt;4,YEAR($L$1)-YEAR(K197),YEAR($L$1)-YEAR(K197)+1),IF(MONTH($L$1)&lt;4,YEAR($L$1)-YEAR(K197)-1,YEAR($L$1)-YEAR(K197))),学年設定用!$A:$A,学年設定用!$B:$B))</f>
        <v/>
      </c>
      <c r="O197" s="67" t="str">
        <f t="shared" si="4"/>
        <v/>
      </c>
      <c r="P197" s="33" t="e">
        <f>VLOOKUP(E197,学年設定用!$D:$L,3,FALSE)</f>
        <v>#N/A</v>
      </c>
      <c r="Q197" s="34" t="e">
        <f>VLOOKUP(E197,学年設定用!$D:$L,4,FALSE)</f>
        <v>#N/A</v>
      </c>
      <c r="R197" s="34" t="e">
        <f>VLOOKUP(E197,学年設定用!$D:$L,5,FALSE)</f>
        <v>#N/A</v>
      </c>
      <c r="S197" s="50" t="e">
        <f>VLOOKUP(E197,学年設定用!$D:$L,6,FALSE)</f>
        <v>#N/A</v>
      </c>
      <c r="T197" s="50" t="e">
        <f>VLOOKUP(E197,学年設定用!$D:$L,7,FALSE)</f>
        <v>#N/A</v>
      </c>
      <c r="U197" s="50" t="e">
        <f>VLOOKUP(E197,学年設定用!D:L,8,FALSE)</f>
        <v>#N/A</v>
      </c>
      <c r="V197" s="50" t="e">
        <f>VLOOKUP(E197,学年設定用!$D:$L,9,FALSE)</f>
        <v>#N/A</v>
      </c>
      <c r="W197" s="50"/>
      <c r="X197" s="50"/>
      <c r="Y197" s="50"/>
      <c r="Z197" s="50"/>
      <c r="AA197" s="50"/>
      <c r="AB197" s="50"/>
      <c r="AC197" s="50"/>
      <c r="AD197" s="50"/>
      <c r="AE197" s="50"/>
    </row>
    <row r="198" spans="1:31" s="34" customFormat="1" ht="24.95" customHeight="1" x14ac:dyDescent="0.15">
      <c r="A198" s="64">
        <v>185</v>
      </c>
      <c r="B198" s="65">
        <f t="shared" si="5"/>
        <v>0</v>
      </c>
      <c r="C198" s="65" t="str">
        <f>IF(E198="","",VLOOKUP(B198,'２･階級番号(4月~9月）'!$A:$B,2,0))</f>
        <v/>
      </c>
      <c r="D198" s="53"/>
      <c r="E198" s="54"/>
      <c r="F198" s="54"/>
      <c r="G198" s="55"/>
      <c r="H198" s="55"/>
      <c r="I198" s="55"/>
      <c r="J198" s="54"/>
      <c r="K198" s="56"/>
      <c r="L198" s="71"/>
      <c r="M198" s="57"/>
      <c r="N198" s="66" t="str">
        <f>IF(K198="","",LOOKUP(IF(K198-DATEVALUE(YEAR(K198)&amp;"/"&amp;"4/2")&lt;0,IF(MONTH($L$1)&lt;4,YEAR($L$1)-YEAR(K198),YEAR($L$1)-YEAR(K198)+1),IF(MONTH($L$1)&lt;4,YEAR($L$1)-YEAR(K198)-1,YEAR($L$1)-YEAR(K198))),学年設定用!$A:$A,学年設定用!$B:$B))</f>
        <v/>
      </c>
      <c r="O198" s="67" t="str">
        <f t="shared" si="4"/>
        <v/>
      </c>
      <c r="P198" s="33" t="e">
        <f>VLOOKUP(E198,学年設定用!$D:$L,3,FALSE)</f>
        <v>#N/A</v>
      </c>
      <c r="Q198" s="34" t="e">
        <f>VLOOKUP(E198,学年設定用!$D:$L,4,FALSE)</f>
        <v>#N/A</v>
      </c>
      <c r="R198" s="34" t="e">
        <f>VLOOKUP(E198,学年設定用!$D:$L,5,FALSE)</f>
        <v>#N/A</v>
      </c>
      <c r="S198" s="50" t="e">
        <f>VLOOKUP(E198,学年設定用!$D:$L,6,FALSE)</f>
        <v>#N/A</v>
      </c>
      <c r="T198" s="50" t="e">
        <f>VLOOKUP(E198,学年設定用!$D:$L,7,FALSE)</f>
        <v>#N/A</v>
      </c>
      <c r="U198" s="50" t="e">
        <f>VLOOKUP(E198,学年設定用!D:L,8,FALSE)</f>
        <v>#N/A</v>
      </c>
      <c r="V198" s="50" t="e">
        <f>VLOOKUP(E198,学年設定用!$D:$L,9,FALSE)</f>
        <v>#N/A</v>
      </c>
      <c r="W198" s="50"/>
      <c r="X198" s="50"/>
      <c r="Y198" s="50"/>
      <c r="Z198" s="50"/>
      <c r="AA198" s="50"/>
      <c r="AB198" s="50"/>
      <c r="AC198" s="50"/>
      <c r="AD198" s="50"/>
      <c r="AE198" s="50"/>
    </row>
    <row r="199" spans="1:31" s="34" customFormat="1" ht="24.95" customHeight="1" x14ac:dyDescent="0.15">
      <c r="A199" s="64">
        <v>186</v>
      </c>
      <c r="B199" s="65">
        <f t="shared" si="5"/>
        <v>0</v>
      </c>
      <c r="C199" s="65" t="str">
        <f>IF(E199="","",VLOOKUP(B199,'２･階級番号(4月~9月）'!$A:$B,2,0))</f>
        <v/>
      </c>
      <c r="D199" s="53"/>
      <c r="E199" s="54"/>
      <c r="F199" s="54"/>
      <c r="G199" s="55"/>
      <c r="H199" s="55"/>
      <c r="I199" s="55"/>
      <c r="J199" s="54"/>
      <c r="K199" s="56"/>
      <c r="L199" s="71"/>
      <c r="M199" s="57"/>
      <c r="N199" s="66" t="str">
        <f>IF(K199="","",LOOKUP(IF(K199-DATEVALUE(YEAR(K199)&amp;"/"&amp;"4/2")&lt;0,IF(MONTH($L$1)&lt;4,YEAR($L$1)-YEAR(K199),YEAR($L$1)-YEAR(K199)+1),IF(MONTH($L$1)&lt;4,YEAR($L$1)-YEAR(K199)-1,YEAR($L$1)-YEAR(K199))),学年設定用!$A:$A,学年設定用!$B:$B))</f>
        <v/>
      </c>
      <c r="O199" s="67" t="str">
        <f t="shared" si="4"/>
        <v/>
      </c>
      <c r="P199" s="33" t="e">
        <f>VLOOKUP(E199,学年設定用!$D:$L,3,FALSE)</f>
        <v>#N/A</v>
      </c>
      <c r="Q199" s="34" t="e">
        <f>VLOOKUP(E199,学年設定用!$D:$L,4,FALSE)</f>
        <v>#N/A</v>
      </c>
      <c r="R199" s="34" t="e">
        <f>VLOOKUP(E199,学年設定用!$D:$L,5,FALSE)</f>
        <v>#N/A</v>
      </c>
      <c r="S199" s="50" t="e">
        <f>VLOOKUP(E199,学年設定用!$D:$L,6,FALSE)</f>
        <v>#N/A</v>
      </c>
      <c r="T199" s="50" t="e">
        <f>VLOOKUP(E199,学年設定用!$D:$L,7,FALSE)</f>
        <v>#N/A</v>
      </c>
      <c r="U199" s="50" t="e">
        <f>VLOOKUP(E199,学年設定用!D:L,8,FALSE)</f>
        <v>#N/A</v>
      </c>
      <c r="V199" s="50" t="e">
        <f>VLOOKUP(E199,学年設定用!$D:$L,9,FALSE)</f>
        <v>#N/A</v>
      </c>
      <c r="W199" s="50"/>
      <c r="X199" s="50"/>
      <c r="Y199" s="50"/>
      <c r="Z199" s="50"/>
      <c r="AA199" s="50"/>
      <c r="AB199" s="50"/>
      <c r="AC199" s="50"/>
      <c r="AD199" s="50"/>
      <c r="AE199" s="50"/>
    </row>
    <row r="200" spans="1:31" s="34" customFormat="1" ht="24.95" customHeight="1" x14ac:dyDescent="0.15">
      <c r="A200" s="64">
        <v>187</v>
      </c>
      <c r="B200" s="65">
        <f t="shared" si="5"/>
        <v>0</v>
      </c>
      <c r="C200" s="65" t="str">
        <f>IF(E200="","",VLOOKUP(B200,'２･階級番号(4月~9月）'!$A:$B,2,0))</f>
        <v/>
      </c>
      <c r="D200" s="53"/>
      <c r="E200" s="54"/>
      <c r="F200" s="54"/>
      <c r="G200" s="55"/>
      <c r="H200" s="55"/>
      <c r="I200" s="55"/>
      <c r="J200" s="54"/>
      <c r="K200" s="56"/>
      <c r="L200" s="71"/>
      <c r="M200" s="57"/>
      <c r="N200" s="66" t="str">
        <f>IF(K200="","",LOOKUP(IF(K200-DATEVALUE(YEAR(K200)&amp;"/"&amp;"4/2")&lt;0,IF(MONTH($L$1)&lt;4,YEAR($L$1)-YEAR(K200),YEAR($L$1)-YEAR(K200)+1),IF(MONTH($L$1)&lt;4,YEAR($L$1)-YEAR(K200)-1,YEAR($L$1)-YEAR(K200))),学年設定用!$A:$A,学年設定用!$B:$B))</f>
        <v/>
      </c>
      <c r="O200" s="67" t="str">
        <f t="shared" si="4"/>
        <v/>
      </c>
      <c r="P200" s="33" t="e">
        <f>VLOOKUP(E200,学年設定用!$D:$L,3,FALSE)</f>
        <v>#N/A</v>
      </c>
      <c r="Q200" s="34" t="e">
        <f>VLOOKUP(E200,学年設定用!$D:$L,4,FALSE)</f>
        <v>#N/A</v>
      </c>
      <c r="R200" s="34" t="e">
        <f>VLOOKUP(E200,学年設定用!$D:$L,5,FALSE)</f>
        <v>#N/A</v>
      </c>
      <c r="S200" s="50" t="e">
        <f>VLOOKUP(E200,学年設定用!$D:$L,6,FALSE)</f>
        <v>#N/A</v>
      </c>
      <c r="T200" s="50" t="e">
        <f>VLOOKUP(E200,学年設定用!$D:$L,7,FALSE)</f>
        <v>#N/A</v>
      </c>
      <c r="U200" s="50" t="e">
        <f>VLOOKUP(E200,学年設定用!D:L,8,FALSE)</f>
        <v>#N/A</v>
      </c>
      <c r="V200" s="50" t="e">
        <f>VLOOKUP(E200,学年設定用!$D:$L,9,FALSE)</f>
        <v>#N/A</v>
      </c>
      <c r="W200" s="50"/>
      <c r="X200" s="50"/>
      <c r="Y200" s="50"/>
      <c r="Z200" s="50"/>
      <c r="AA200" s="50"/>
      <c r="AB200" s="50"/>
      <c r="AC200" s="50"/>
      <c r="AD200" s="50"/>
      <c r="AE200" s="50"/>
    </row>
    <row r="201" spans="1:31" s="34" customFormat="1" ht="24.95" customHeight="1" x14ac:dyDescent="0.15">
      <c r="A201" s="64">
        <v>188</v>
      </c>
      <c r="B201" s="65">
        <f t="shared" si="5"/>
        <v>0</v>
      </c>
      <c r="C201" s="65" t="str">
        <f>IF(E201="","",VLOOKUP(B201,'２･階級番号(4月~9月）'!$A:$B,2,0))</f>
        <v/>
      </c>
      <c r="D201" s="53"/>
      <c r="E201" s="54"/>
      <c r="F201" s="54"/>
      <c r="G201" s="55"/>
      <c r="H201" s="55"/>
      <c r="I201" s="55"/>
      <c r="J201" s="54"/>
      <c r="K201" s="56"/>
      <c r="L201" s="71"/>
      <c r="M201" s="57"/>
      <c r="N201" s="66" t="str">
        <f>IF(K201="","",LOOKUP(IF(K201-DATEVALUE(YEAR(K201)&amp;"/"&amp;"4/2")&lt;0,IF(MONTH($L$1)&lt;4,YEAR($L$1)-YEAR(K201),YEAR($L$1)-YEAR(K201)+1),IF(MONTH($L$1)&lt;4,YEAR($L$1)-YEAR(K201)-1,YEAR($L$1)-YEAR(K201))),学年設定用!$A:$A,学年設定用!$B:$B))</f>
        <v/>
      </c>
      <c r="O201" s="67" t="str">
        <f t="shared" si="4"/>
        <v/>
      </c>
      <c r="P201" s="33" t="e">
        <f>VLOOKUP(E201,学年設定用!$D:$L,3,FALSE)</f>
        <v>#N/A</v>
      </c>
      <c r="Q201" s="34" t="e">
        <f>VLOOKUP(E201,学年設定用!$D:$L,4,FALSE)</f>
        <v>#N/A</v>
      </c>
      <c r="R201" s="34" t="e">
        <f>VLOOKUP(E201,学年設定用!$D:$L,5,FALSE)</f>
        <v>#N/A</v>
      </c>
      <c r="S201" s="50" t="e">
        <f>VLOOKUP(E201,学年設定用!$D:$L,6,FALSE)</f>
        <v>#N/A</v>
      </c>
      <c r="T201" s="50" t="e">
        <f>VLOOKUP(E201,学年設定用!$D:$L,7,FALSE)</f>
        <v>#N/A</v>
      </c>
      <c r="U201" s="50" t="e">
        <f>VLOOKUP(E201,学年設定用!D:L,8,FALSE)</f>
        <v>#N/A</v>
      </c>
      <c r="V201" s="50" t="e">
        <f>VLOOKUP(E201,学年設定用!$D:$L,9,FALSE)</f>
        <v>#N/A</v>
      </c>
      <c r="W201" s="50"/>
      <c r="X201" s="50"/>
      <c r="Y201" s="50"/>
      <c r="Z201" s="50"/>
      <c r="AA201" s="50"/>
      <c r="AB201" s="50"/>
      <c r="AC201" s="50"/>
      <c r="AD201" s="50"/>
      <c r="AE201" s="50"/>
    </row>
    <row r="202" spans="1:31" s="34" customFormat="1" ht="24.95" customHeight="1" x14ac:dyDescent="0.15">
      <c r="A202" s="64">
        <v>189</v>
      </c>
      <c r="B202" s="65">
        <f t="shared" si="5"/>
        <v>0</v>
      </c>
      <c r="C202" s="65" t="str">
        <f>IF(E202="","",VLOOKUP(B202,'２･階級番号(4月~9月）'!$A:$B,2,0))</f>
        <v/>
      </c>
      <c r="D202" s="53"/>
      <c r="E202" s="54"/>
      <c r="F202" s="54"/>
      <c r="G202" s="55"/>
      <c r="H202" s="55"/>
      <c r="I202" s="55"/>
      <c r="J202" s="54"/>
      <c r="K202" s="56"/>
      <c r="L202" s="71"/>
      <c r="M202" s="57"/>
      <c r="N202" s="66" t="str">
        <f>IF(K202="","",LOOKUP(IF(K202-DATEVALUE(YEAR(K202)&amp;"/"&amp;"4/2")&lt;0,IF(MONTH($L$1)&lt;4,YEAR($L$1)-YEAR(K202),YEAR($L$1)-YEAR(K202)+1),IF(MONTH($L$1)&lt;4,YEAR($L$1)-YEAR(K202)-1,YEAR($L$1)-YEAR(K202))),学年設定用!$A:$A,学年設定用!$B:$B))</f>
        <v/>
      </c>
      <c r="O202" s="67" t="str">
        <f t="shared" si="4"/>
        <v/>
      </c>
      <c r="P202" s="33" t="e">
        <f>VLOOKUP(E202,学年設定用!$D:$L,3,FALSE)</f>
        <v>#N/A</v>
      </c>
      <c r="Q202" s="34" t="e">
        <f>VLOOKUP(E202,学年設定用!$D:$L,4,FALSE)</f>
        <v>#N/A</v>
      </c>
      <c r="R202" s="34" t="e">
        <f>VLOOKUP(E202,学年設定用!$D:$L,5,FALSE)</f>
        <v>#N/A</v>
      </c>
      <c r="S202" s="50" t="e">
        <f>VLOOKUP(E202,学年設定用!$D:$L,6,FALSE)</f>
        <v>#N/A</v>
      </c>
      <c r="T202" s="50" t="e">
        <f>VLOOKUP(E202,学年設定用!$D:$L,7,FALSE)</f>
        <v>#N/A</v>
      </c>
      <c r="U202" s="50" t="e">
        <f>VLOOKUP(E202,学年設定用!D:L,8,FALSE)</f>
        <v>#N/A</v>
      </c>
      <c r="V202" s="50" t="e">
        <f>VLOOKUP(E202,学年設定用!$D:$L,9,FALSE)</f>
        <v>#N/A</v>
      </c>
      <c r="W202" s="50"/>
      <c r="X202" s="50"/>
      <c r="Y202" s="50"/>
      <c r="Z202" s="50"/>
      <c r="AA202" s="50"/>
      <c r="AB202" s="50"/>
      <c r="AC202" s="50"/>
      <c r="AD202" s="50"/>
      <c r="AE202" s="50"/>
    </row>
    <row r="203" spans="1:31" s="34" customFormat="1" ht="24.95" customHeight="1" x14ac:dyDescent="0.15">
      <c r="A203" s="64">
        <v>190</v>
      </c>
      <c r="B203" s="65">
        <f t="shared" si="5"/>
        <v>0</v>
      </c>
      <c r="C203" s="65" t="str">
        <f>IF(E203="","",VLOOKUP(B203,'２･階級番号(4月~9月）'!$A:$B,2,0))</f>
        <v/>
      </c>
      <c r="D203" s="53"/>
      <c r="E203" s="54"/>
      <c r="F203" s="54"/>
      <c r="G203" s="55"/>
      <c r="H203" s="55"/>
      <c r="I203" s="55"/>
      <c r="J203" s="54"/>
      <c r="K203" s="56"/>
      <c r="L203" s="71"/>
      <c r="M203" s="57"/>
      <c r="N203" s="66" t="str">
        <f>IF(K203="","",LOOKUP(IF(K203-DATEVALUE(YEAR(K203)&amp;"/"&amp;"4/2")&lt;0,IF(MONTH($L$1)&lt;4,YEAR($L$1)-YEAR(K203),YEAR($L$1)-YEAR(K203)+1),IF(MONTH($L$1)&lt;4,YEAR($L$1)-YEAR(K203)-1,YEAR($L$1)-YEAR(K203))),学年設定用!$A:$A,学年設定用!$B:$B))</f>
        <v/>
      </c>
      <c r="O203" s="67" t="str">
        <f t="shared" si="4"/>
        <v/>
      </c>
      <c r="P203" s="33" t="e">
        <f>VLOOKUP(E203,学年設定用!$D:$L,3,FALSE)</f>
        <v>#N/A</v>
      </c>
      <c r="Q203" s="34" t="e">
        <f>VLOOKUP(E203,学年設定用!$D:$L,4,FALSE)</f>
        <v>#N/A</v>
      </c>
      <c r="R203" s="34" t="e">
        <f>VLOOKUP(E203,学年設定用!$D:$L,5,FALSE)</f>
        <v>#N/A</v>
      </c>
      <c r="S203" s="50" t="e">
        <f>VLOOKUP(E203,学年設定用!$D:$L,6,FALSE)</f>
        <v>#N/A</v>
      </c>
      <c r="T203" s="50" t="e">
        <f>VLOOKUP(E203,学年設定用!$D:$L,7,FALSE)</f>
        <v>#N/A</v>
      </c>
      <c r="U203" s="50" t="e">
        <f>VLOOKUP(E203,学年設定用!D:L,8,FALSE)</f>
        <v>#N/A</v>
      </c>
      <c r="V203" s="50" t="e">
        <f>VLOOKUP(E203,学年設定用!$D:$L,9,FALSE)</f>
        <v>#N/A</v>
      </c>
      <c r="W203" s="50"/>
      <c r="X203" s="50"/>
      <c r="Y203" s="50"/>
      <c r="Z203" s="50"/>
      <c r="AA203" s="50"/>
      <c r="AB203" s="50"/>
      <c r="AC203" s="50"/>
      <c r="AD203" s="50"/>
      <c r="AE203" s="50"/>
    </row>
    <row r="204" spans="1:31" s="34" customFormat="1" ht="24.95" customHeight="1" x14ac:dyDescent="0.15">
      <c r="A204" s="64">
        <v>191</v>
      </c>
      <c r="B204" s="65">
        <f t="shared" si="5"/>
        <v>0</v>
      </c>
      <c r="C204" s="65" t="str">
        <f>IF(E204="","",VLOOKUP(B204,'２･階級番号(4月~9月）'!$A:$B,2,0))</f>
        <v/>
      </c>
      <c r="D204" s="53"/>
      <c r="E204" s="54"/>
      <c r="F204" s="54"/>
      <c r="G204" s="55"/>
      <c r="H204" s="55"/>
      <c r="I204" s="55"/>
      <c r="J204" s="54"/>
      <c r="K204" s="56"/>
      <c r="L204" s="71"/>
      <c r="M204" s="57"/>
      <c r="N204" s="66" t="str">
        <f>IF(K204="","",LOOKUP(IF(K204-DATEVALUE(YEAR(K204)&amp;"/"&amp;"4/2")&lt;0,IF(MONTH($L$1)&lt;4,YEAR($L$1)-YEAR(K204),YEAR($L$1)-YEAR(K204)+1),IF(MONTH($L$1)&lt;4,YEAR($L$1)-YEAR(K204)-1,YEAR($L$1)-YEAR(K204))),学年設定用!$A:$A,学年設定用!$B:$B))</f>
        <v/>
      </c>
      <c r="O204" s="67" t="str">
        <f t="shared" si="4"/>
        <v/>
      </c>
      <c r="P204" s="33" t="e">
        <f>VLOOKUP(E204,学年設定用!$D:$L,3,FALSE)</f>
        <v>#N/A</v>
      </c>
      <c r="Q204" s="34" t="e">
        <f>VLOOKUP(E204,学年設定用!$D:$L,4,FALSE)</f>
        <v>#N/A</v>
      </c>
      <c r="R204" s="34" t="e">
        <f>VLOOKUP(E204,学年設定用!$D:$L,5,FALSE)</f>
        <v>#N/A</v>
      </c>
      <c r="S204" s="50" t="e">
        <f>VLOOKUP(E204,学年設定用!$D:$L,6,FALSE)</f>
        <v>#N/A</v>
      </c>
      <c r="T204" s="50" t="e">
        <f>VLOOKUP(E204,学年設定用!$D:$L,7,FALSE)</f>
        <v>#N/A</v>
      </c>
      <c r="U204" s="50" t="e">
        <f>VLOOKUP(E204,学年設定用!D:L,8,FALSE)</f>
        <v>#N/A</v>
      </c>
      <c r="V204" s="50" t="e">
        <f>VLOOKUP(E204,学年設定用!$D:$L,9,FALSE)</f>
        <v>#N/A</v>
      </c>
      <c r="W204" s="50"/>
      <c r="X204" s="50"/>
      <c r="Y204" s="50"/>
      <c r="Z204" s="50"/>
      <c r="AA204" s="50"/>
      <c r="AB204" s="50"/>
      <c r="AC204" s="50"/>
      <c r="AD204" s="50"/>
      <c r="AE204" s="50"/>
    </row>
    <row r="205" spans="1:31" s="34" customFormat="1" ht="24.95" customHeight="1" x14ac:dyDescent="0.15">
      <c r="A205" s="64">
        <v>192</v>
      </c>
      <c r="B205" s="65">
        <f t="shared" si="5"/>
        <v>0</v>
      </c>
      <c r="C205" s="65" t="str">
        <f>IF(E205="","",VLOOKUP(B205,'２･階級番号(4月~9月）'!$A:$B,2,0))</f>
        <v/>
      </c>
      <c r="D205" s="53"/>
      <c r="E205" s="54"/>
      <c r="F205" s="54"/>
      <c r="G205" s="55"/>
      <c r="H205" s="55"/>
      <c r="I205" s="55"/>
      <c r="J205" s="54"/>
      <c r="K205" s="56"/>
      <c r="L205" s="71"/>
      <c r="M205" s="57"/>
      <c r="N205" s="66" t="str">
        <f>IF(K205="","",LOOKUP(IF(K205-DATEVALUE(YEAR(K205)&amp;"/"&amp;"4/2")&lt;0,IF(MONTH($L$1)&lt;4,YEAR($L$1)-YEAR(K205),YEAR($L$1)-YEAR(K205)+1),IF(MONTH($L$1)&lt;4,YEAR($L$1)-YEAR(K205)-1,YEAR($L$1)-YEAR(K205))),学年設定用!$A:$A,学年設定用!$B:$B))</f>
        <v/>
      </c>
      <c r="O205" s="67" t="str">
        <f t="shared" si="4"/>
        <v/>
      </c>
      <c r="P205" s="33" t="e">
        <f>VLOOKUP(E205,学年設定用!$D:$L,3,FALSE)</f>
        <v>#N/A</v>
      </c>
      <c r="Q205" s="34" t="e">
        <f>VLOOKUP(E205,学年設定用!$D:$L,4,FALSE)</f>
        <v>#N/A</v>
      </c>
      <c r="R205" s="34" t="e">
        <f>VLOOKUP(E205,学年設定用!$D:$L,5,FALSE)</f>
        <v>#N/A</v>
      </c>
      <c r="S205" s="50" t="e">
        <f>VLOOKUP(E205,学年設定用!$D:$L,6,FALSE)</f>
        <v>#N/A</v>
      </c>
      <c r="T205" s="50" t="e">
        <f>VLOOKUP(E205,学年設定用!$D:$L,7,FALSE)</f>
        <v>#N/A</v>
      </c>
      <c r="U205" s="50" t="e">
        <f>VLOOKUP(E205,学年設定用!D:L,8,FALSE)</f>
        <v>#N/A</v>
      </c>
      <c r="V205" s="50" t="e">
        <f>VLOOKUP(E205,学年設定用!$D:$L,9,FALSE)</f>
        <v>#N/A</v>
      </c>
      <c r="W205" s="50"/>
      <c r="X205" s="50"/>
      <c r="Y205" s="50"/>
      <c r="Z205" s="50"/>
      <c r="AA205" s="50"/>
      <c r="AB205" s="50"/>
      <c r="AC205" s="50"/>
      <c r="AD205" s="50"/>
      <c r="AE205" s="50"/>
    </row>
    <row r="206" spans="1:31" s="34" customFormat="1" ht="24.95" customHeight="1" x14ac:dyDescent="0.15">
      <c r="A206" s="64">
        <v>193</v>
      </c>
      <c r="B206" s="65">
        <f t="shared" si="5"/>
        <v>0</v>
      </c>
      <c r="C206" s="65" t="str">
        <f>IF(E206="","",VLOOKUP(B206,'２･階級番号(4月~9月）'!$A:$B,2,0))</f>
        <v/>
      </c>
      <c r="D206" s="53"/>
      <c r="E206" s="54"/>
      <c r="F206" s="54"/>
      <c r="G206" s="55"/>
      <c r="H206" s="55"/>
      <c r="I206" s="55"/>
      <c r="J206" s="54"/>
      <c r="K206" s="56"/>
      <c r="L206" s="71"/>
      <c r="M206" s="57"/>
      <c r="N206" s="66" t="str">
        <f>IF(K206="","",LOOKUP(IF(K206-DATEVALUE(YEAR(K206)&amp;"/"&amp;"4/2")&lt;0,IF(MONTH($L$1)&lt;4,YEAR($L$1)-YEAR(K206),YEAR($L$1)-YEAR(K206)+1),IF(MONTH($L$1)&lt;4,YEAR($L$1)-YEAR(K206)-1,YEAR($L$1)-YEAR(K206))),学年設定用!$A:$A,学年設定用!$B:$B))</f>
        <v/>
      </c>
      <c r="O206" s="67" t="str">
        <f t="shared" ref="O206:O269" si="6">IF(N206="","",IF(N206=P206,"",IF(N206=Q206,"",IF(N206=R206,"",IF(N206=S206,"",IF(N206=T206,"",IF(N206=U206,"",IF(N206=V206,"","学年確認！"))))))))</f>
        <v/>
      </c>
      <c r="P206" s="33" t="e">
        <f>VLOOKUP(E206,学年設定用!$D:$L,3,FALSE)</f>
        <v>#N/A</v>
      </c>
      <c r="Q206" s="34" t="e">
        <f>VLOOKUP(E206,学年設定用!$D:$L,4,FALSE)</f>
        <v>#N/A</v>
      </c>
      <c r="R206" s="34" t="e">
        <f>VLOOKUP(E206,学年設定用!$D:$L,5,FALSE)</f>
        <v>#N/A</v>
      </c>
      <c r="S206" s="50" t="e">
        <f>VLOOKUP(E206,学年設定用!$D:$L,6,FALSE)</f>
        <v>#N/A</v>
      </c>
      <c r="T206" s="50" t="e">
        <f>VLOOKUP(E206,学年設定用!$D:$L,7,FALSE)</f>
        <v>#N/A</v>
      </c>
      <c r="U206" s="50" t="e">
        <f>VLOOKUP(E206,学年設定用!D:L,8,FALSE)</f>
        <v>#N/A</v>
      </c>
      <c r="V206" s="50" t="e">
        <f>VLOOKUP(E206,学年設定用!$D:$L,9,FALSE)</f>
        <v>#N/A</v>
      </c>
      <c r="W206" s="50"/>
      <c r="X206" s="50"/>
      <c r="Y206" s="50"/>
      <c r="Z206" s="50"/>
      <c r="AA206" s="50"/>
      <c r="AB206" s="50"/>
      <c r="AC206" s="50"/>
      <c r="AD206" s="50"/>
      <c r="AE206" s="50"/>
    </row>
    <row r="207" spans="1:31" s="34" customFormat="1" ht="24.95" customHeight="1" x14ac:dyDescent="0.15">
      <c r="A207" s="64">
        <v>194</v>
      </c>
      <c r="B207" s="65">
        <f t="shared" ref="B207:B270" si="7">E207</f>
        <v>0</v>
      </c>
      <c r="C207" s="65" t="str">
        <f>IF(E207="","",VLOOKUP(B207,'２･階級番号(4月~9月）'!$A:$B,2,0))</f>
        <v/>
      </c>
      <c r="D207" s="53"/>
      <c r="E207" s="54"/>
      <c r="F207" s="54"/>
      <c r="G207" s="55"/>
      <c r="H207" s="55"/>
      <c r="I207" s="55"/>
      <c r="J207" s="54"/>
      <c r="K207" s="56"/>
      <c r="L207" s="71"/>
      <c r="M207" s="57"/>
      <c r="N207" s="66" t="str">
        <f>IF(K207="","",LOOKUP(IF(K207-DATEVALUE(YEAR(K207)&amp;"/"&amp;"4/2")&lt;0,IF(MONTH($L$1)&lt;4,YEAR($L$1)-YEAR(K207),YEAR($L$1)-YEAR(K207)+1),IF(MONTH($L$1)&lt;4,YEAR($L$1)-YEAR(K207)-1,YEAR($L$1)-YEAR(K207))),学年設定用!$A:$A,学年設定用!$B:$B))</f>
        <v/>
      </c>
      <c r="O207" s="67" t="str">
        <f t="shared" si="6"/>
        <v/>
      </c>
      <c r="P207" s="33" t="e">
        <f>VLOOKUP(E207,学年設定用!$D:$L,3,FALSE)</f>
        <v>#N/A</v>
      </c>
      <c r="Q207" s="34" t="e">
        <f>VLOOKUP(E207,学年設定用!$D:$L,4,FALSE)</f>
        <v>#N/A</v>
      </c>
      <c r="R207" s="34" t="e">
        <f>VLOOKUP(E207,学年設定用!$D:$L,5,FALSE)</f>
        <v>#N/A</v>
      </c>
      <c r="S207" s="50" t="e">
        <f>VLOOKUP(E207,学年設定用!$D:$L,6,FALSE)</f>
        <v>#N/A</v>
      </c>
      <c r="T207" s="50" t="e">
        <f>VLOOKUP(E207,学年設定用!$D:$L,7,FALSE)</f>
        <v>#N/A</v>
      </c>
      <c r="U207" s="50" t="e">
        <f>VLOOKUP(E207,学年設定用!D:L,8,FALSE)</f>
        <v>#N/A</v>
      </c>
      <c r="V207" s="50" t="e">
        <f>VLOOKUP(E207,学年設定用!$D:$L,9,FALSE)</f>
        <v>#N/A</v>
      </c>
      <c r="W207" s="50"/>
      <c r="X207" s="50"/>
      <c r="Y207" s="50"/>
      <c r="Z207" s="50"/>
      <c r="AA207" s="50"/>
      <c r="AB207" s="50"/>
      <c r="AC207" s="50"/>
      <c r="AD207" s="50"/>
      <c r="AE207" s="50"/>
    </row>
    <row r="208" spans="1:31" s="34" customFormat="1" ht="24.95" customHeight="1" x14ac:dyDescent="0.15">
      <c r="A208" s="64">
        <v>195</v>
      </c>
      <c r="B208" s="65">
        <f t="shared" si="7"/>
        <v>0</v>
      </c>
      <c r="C208" s="65" t="str">
        <f>IF(E208="","",VLOOKUP(B208,'２･階級番号(4月~9月）'!$A:$B,2,0))</f>
        <v/>
      </c>
      <c r="D208" s="53"/>
      <c r="E208" s="54"/>
      <c r="F208" s="54"/>
      <c r="G208" s="55"/>
      <c r="H208" s="55"/>
      <c r="I208" s="55"/>
      <c r="J208" s="54"/>
      <c r="K208" s="56"/>
      <c r="L208" s="71"/>
      <c r="M208" s="57"/>
      <c r="N208" s="66" t="str">
        <f>IF(K208="","",LOOKUP(IF(K208-DATEVALUE(YEAR(K208)&amp;"/"&amp;"4/2")&lt;0,IF(MONTH($L$1)&lt;4,YEAR($L$1)-YEAR(K208),YEAR($L$1)-YEAR(K208)+1),IF(MONTH($L$1)&lt;4,YEAR($L$1)-YEAR(K208)-1,YEAR($L$1)-YEAR(K208))),学年設定用!$A:$A,学年設定用!$B:$B))</f>
        <v/>
      </c>
      <c r="O208" s="67" t="str">
        <f t="shared" si="6"/>
        <v/>
      </c>
      <c r="P208" s="33" t="e">
        <f>VLOOKUP(E208,学年設定用!$D:$L,3,FALSE)</f>
        <v>#N/A</v>
      </c>
      <c r="Q208" s="34" t="e">
        <f>VLOOKUP(E208,学年設定用!$D:$L,4,FALSE)</f>
        <v>#N/A</v>
      </c>
      <c r="R208" s="34" t="e">
        <f>VLOOKUP(E208,学年設定用!$D:$L,5,FALSE)</f>
        <v>#N/A</v>
      </c>
      <c r="S208" s="50" t="e">
        <f>VLOOKUP(E208,学年設定用!$D:$L,6,FALSE)</f>
        <v>#N/A</v>
      </c>
      <c r="T208" s="50" t="e">
        <f>VLOOKUP(E208,学年設定用!$D:$L,7,FALSE)</f>
        <v>#N/A</v>
      </c>
      <c r="U208" s="50" t="e">
        <f>VLOOKUP(E208,学年設定用!D:L,8,FALSE)</f>
        <v>#N/A</v>
      </c>
      <c r="V208" s="50" t="e">
        <f>VLOOKUP(E208,学年設定用!$D:$L,9,FALSE)</f>
        <v>#N/A</v>
      </c>
      <c r="W208" s="50"/>
      <c r="X208" s="50"/>
      <c r="Y208" s="50"/>
      <c r="Z208" s="50"/>
      <c r="AA208" s="50"/>
      <c r="AB208" s="50"/>
      <c r="AC208" s="50"/>
      <c r="AD208" s="50"/>
      <c r="AE208" s="50"/>
    </row>
    <row r="209" spans="1:31" s="34" customFormat="1" ht="24.95" customHeight="1" x14ac:dyDescent="0.15">
      <c r="A209" s="64">
        <v>196</v>
      </c>
      <c r="B209" s="65">
        <f t="shared" si="7"/>
        <v>0</v>
      </c>
      <c r="C209" s="65" t="str">
        <f>IF(E209="","",VLOOKUP(B209,'２･階級番号(4月~9月）'!$A:$B,2,0))</f>
        <v/>
      </c>
      <c r="D209" s="53"/>
      <c r="E209" s="54"/>
      <c r="F209" s="54"/>
      <c r="G209" s="55"/>
      <c r="H209" s="55"/>
      <c r="I209" s="55"/>
      <c r="J209" s="54"/>
      <c r="K209" s="56"/>
      <c r="L209" s="71"/>
      <c r="M209" s="57"/>
      <c r="N209" s="66" t="str">
        <f>IF(K209="","",LOOKUP(IF(K209-DATEVALUE(YEAR(K209)&amp;"/"&amp;"4/2")&lt;0,IF(MONTH($L$1)&lt;4,YEAR($L$1)-YEAR(K209),YEAR($L$1)-YEAR(K209)+1),IF(MONTH($L$1)&lt;4,YEAR($L$1)-YEAR(K209)-1,YEAR($L$1)-YEAR(K209))),学年設定用!$A:$A,学年設定用!$B:$B))</f>
        <v/>
      </c>
      <c r="O209" s="67" t="str">
        <f t="shared" si="6"/>
        <v/>
      </c>
      <c r="P209" s="33" t="e">
        <f>VLOOKUP(E209,学年設定用!$D:$L,3,FALSE)</f>
        <v>#N/A</v>
      </c>
      <c r="Q209" s="34" t="e">
        <f>VLOOKUP(E209,学年設定用!$D:$L,4,FALSE)</f>
        <v>#N/A</v>
      </c>
      <c r="R209" s="34" t="e">
        <f>VLOOKUP(E209,学年設定用!$D:$L,5,FALSE)</f>
        <v>#N/A</v>
      </c>
      <c r="S209" s="50" t="e">
        <f>VLOOKUP(E209,学年設定用!$D:$L,6,FALSE)</f>
        <v>#N/A</v>
      </c>
      <c r="T209" s="50" t="e">
        <f>VLOOKUP(E209,学年設定用!$D:$L,7,FALSE)</f>
        <v>#N/A</v>
      </c>
      <c r="U209" s="50" t="e">
        <f>VLOOKUP(E209,学年設定用!D:L,8,FALSE)</f>
        <v>#N/A</v>
      </c>
      <c r="V209" s="50" t="e">
        <f>VLOOKUP(E209,学年設定用!$D:$L,9,FALSE)</f>
        <v>#N/A</v>
      </c>
      <c r="W209" s="50"/>
      <c r="X209" s="50"/>
      <c r="Y209" s="50"/>
      <c r="Z209" s="50"/>
      <c r="AA209" s="50"/>
      <c r="AB209" s="50"/>
      <c r="AC209" s="50"/>
      <c r="AD209" s="50"/>
      <c r="AE209" s="50"/>
    </row>
    <row r="210" spans="1:31" s="34" customFormat="1" ht="24.95" customHeight="1" x14ac:dyDescent="0.15">
      <c r="A210" s="64">
        <v>197</v>
      </c>
      <c r="B210" s="65">
        <f t="shared" si="7"/>
        <v>0</v>
      </c>
      <c r="C210" s="65" t="str">
        <f>IF(E210="","",VLOOKUP(B210,'２･階級番号(4月~9月）'!$A:$B,2,0))</f>
        <v/>
      </c>
      <c r="D210" s="53"/>
      <c r="E210" s="54"/>
      <c r="F210" s="54"/>
      <c r="G210" s="55"/>
      <c r="H210" s="55"/>
      <c r="I210" s="55"/>
      <c r="J210" s="54"/>
      <c r="K210" s="56"/>
      <c r="L210" s="71"/>
      <c r="M210" s="57"/>
      <c r="N210" s="66" t="str">
        <f>IF(K210="","",LOOKUP(IF(K210-DATEVALUE(YEAR(K210)&amp;"/"&amp;"4/2")&lt;0,IF(MONTH($L$1)&lt;4,YEAR($L$1)-YEAR(K210),YEAR($L$1)-YEAR(K210)+1),IF(MONTH($L$1)&lt;4,YEAR($L$1)-YEAR(K210)-1,YEAR($L$1)-YEAR(K210))),学年設定用!$A:$A,学年設定用!$B:$B))</f>
        <v/>
      </c>
      <c r="O210" s="67" t="str">
        <f t="shared" si="6"/>
        <v/>
      </c>
      <c r="P210" s="33" t="e">
        <f>VLOOKUP(E210,学年設定用!$D:$L,3,FALSE)</f>
        <v>#N/A</v>
      </c>
      <c r="Q210" s="34" t="e">
        <f>VLOOKUP(E210,学年設定用!$D:$L,4,FALSE)</f>
        <v>#N/A</v>
      </c>
      <c r="R210" s="34" t="e">
        <f>VLOOKUP(E210,学年設定用!$D:$L,5,FALSE)</f>
        <v>#N/A</v>
      </c>
      <c r="S210" s="50" t="e">
        <f>VLOOKUP(E210,学年設定用!$D:$L,6,FALSE)</f>
        <v>#N/A</v>
      </c>
      <c r="T210" s="50" t="e">
        <f>VLOOKUP(E210,学年設定用!$D:$L,7,FALSE)</f>
        <v>#N/A</v>
      </c>
      <c r="U210" s="50" t="e">
        <f>VLOOKUP(E210,学年設定用!D:L,8,FALSE)</f>
        <v>#N/A</v>
      </c>
      <c r="V210" s="50" t="e">
        <f>VLOOKUP(E210,学年設定用!$D:$L,9,FALSE)</f>
        <v>#N/A</v>
      </c>
      <c r="W210" s="50"/>
      <c r="X210" s="50"/>
      <c r="Y210" s="50"/>
      <c r="Z210" s="50"/>
      <c r="AA210" s="50"/>
      <c r="AB210" s="50"/>
      <c r="AC210" s="50"/>
      <c r="AD210" s="50"/>
      <c r="AE210" s="50"/>
    </row>
    <row r="211" spans="1:31" s="34" customFormat="1" ht="24.95" customHeight="1" x14ac:dyDescent="0.15">
      <c r="A211" s="64">
        <v>198</v>
      </c>
      <c r="B211" s="65">
        <f t="shared" si="7"/>
        <v>0</v>
      </c>
      <c r="C211" s="65" t="str">
        <f>IF(E211="","",VLOOKUP(B211,'２･階級番号(4月~9月）'!$A:$B,2,0))</f>
        <v/>
      </c>
      <c r="D211" s="53"/>
      <c r="E211" s="54"/>
      <c r="F211" s="54"/>
      <c r="G211" s="55"/>
      <c r="H211" s="55"/>
      <c r="I211" s="55"/>
      <c r="J211" s="54"/>
      <c r="K211" s="56"/>
      <c r="L211" s="71"/>
      <c r="M211" s="57"/>
      <c r="N211" s="66" t="str">
        <f>IF(K211="","",LOOKUP(IF(K211-DATEVALUE(YEAR(K211)&amp;"/"&amp;"4/2")&lt;0,IF(MONTH($L$1)&lt;4,YEAR($L$1)-YEAR(K211),YEAR($L$1)-YEAR(K211)+1),IF(MONTH($L$1)&lt;4,YEAR($L$1)-YEAR(K211)-1,YEAR($L$1)-YEAR(K211))),学年設定用!$A:$A,学年設定用!$B:$B))</f>
        <v/>
      </c>
      <c r="O211" s="67" t="str">
        <f t="shared" si="6"/>
        <v/>
      </c>
      <c r="P211" s="33" t="e">
        <f>VLOOKUP(E211,学年設定用!$D:$L,3,FALSE)</f>
        <v>#N/A</v>
      </c>
      <c r="Q211" s="34" t="e">
        <f>VLOOKUP(E211,学年設定用!$D:$L,4,FALSE)</f>
        <v>#N/A</v>
      </c>
      <c r="R211" s="34" t="e">
        <f>VLOOKUP(E211,学年設定用!$D:$L,5,FALSE)</f>
        <v>#N/A</v>
      </c>
      <c r="S211" s="50" t="e">
        <f>VLOOKUP(E211,学年設定用!$D:$L,6,FALSE)</f>
        <v>#N/A</v>
      </c>
      <c r="T211" s="50" t="e">
        <f>VLOOKUP(E211,学年設定用!$D:$L,7,FALSE)</f>
        <v>#N/A</v>
      </c>
      <c r="U211" s="50" t="e">
        <f>VLOOKUP(E211,学年設定用!D:L,8,FALSE)</f>
        <v>#N/A</v>
      </c>
      <c r="V211" s="50" t="e">
        <f>VLOOKUP(E211,学年設定用!$D:$L,9,FALSE)</f>
        <v>#N/A</v>
      </c>
      <c r="W211" s="50"/>
      <c r="X211" s="50"/>
      <c r="Y211" s="50"/>
      <c r="Z211" s="50"/>
      <c r="AA211" s="50"/>
      <c r="AB211" s="50"/>
      <c r="AC211" s="50"/>
      <c r="AD211" s="50"/>
      <c r="AE211" s="50"/>
    </row>
    <row r="212" spans="1:31" s="34" customFormat="1" ht="24.95" customHeight="1" x14ac:dyDescent="0.15">
      <c r="A212" s="64">
        <v>199</v>
      </c>
      <c r="B212" s="65">
        <f t="shared" si="7"/>
        <v>0</v>
      </c>
      <c r="C212" s="65" t="str">
        <f>IF(E212="","",VLOOKUP(B212,'２･階級番号(4月~9月）'!$A:$B,2,0))</f>
        <v/>
      </c>
      <c r="D212" s="53"/>
      <c r="E212" s="54"/>
      <c r="F212" s="54"/>
      <c r="G212" s="55"/>
      <c r="H212" s="55"/>
      <c r="I212" s="55"/>
      <c r="J212" s="54"/>
      <c r="K212" s="56"/>
      <c r="L212" s="71"/>
      <c r="M212" s="57"/>
      <c r="N212" s="66" t="str">
        <f>IF(K212="","",LOOKUP(IF(K212-DATEVALUE(YEAR(K212)&amp;"/"&amp;"4/2")&lt;0,IF(MONTH($L$1)&lt;4,YEAR($L$1)-YEAR(K212),YEAR($L$1)-YEAR(K212)+1),IF(MONTH($L$1)&lt;4,YEAR($L$1)-YEAR(K212)-1,YEAR($L$1)-YEAR(K212))),学年設定用!$A:$A,学年設定用!$B:$B))</f>
        <v/>
      </c>
      <c r="O212" s="67" t="str">
        <f t="shared" si="6"/>
        <v/>
      </c>
      <c r="P212" s="33" t="e">
        <f>VLOOKUP(E212,学年設定用!$D:$L,3,FALSE)</f>
        <v>#N/A</v>
      </c>
      <c r="Q212" s="34" t="e">
        <f>VLOOKUP(E212,学年設定用!$D:$L,4,FALSE)</f>
        <v>#N/A</v>
      </c>
      <c r="R212" s="34" t="e">
        <f>VLOOKUP(E212,学年設定用!$D:$L,5,FALSE)</f>
        <v>#N/A</v>
      </c>
      <c r="S212" s="50" t="e">
        <f>VLOOKUP(E212,学年設定用!$D:$L,6,FALSE)</f>
        <v>#N/A</v>
      </c>
      <c r="T212" s="50" t="e">
        <f>VLOOKUP(E212,学年設定用!$D:$L,7,FALSE)</f>
        <v>#N/A</v>
      </c>
      <c r="U212" s="50" t="e">
        <f>VLOOKUP(E212,学年設定用!D:L,8,FALSE)</f>
        <v>#N/A</v>
      </c>
      <c r="V212" s="50" t="e">
        <f>VLOOKUP(E212,学年設定用!$D:$L,9,FALSE)</f>
        <v>#N/A</v>
      </c>
      <c r="W212" s="50"/>
      <c r="X212" s="50"/>
      <c r="Y212" s="50"/>
      <c r="Z212" s="50"/>
      <c r="AA212" s="50"/>
      <c r="AB212" s="50"/>
      <c r="AC212" s="50"/>
      <c r="AD212" s="50"/>
      <c r="AE212" s="50"/>
    </row>
    <row r="213" spans="1:31" s="34" customFormat="1" ht="24.95" customHeight="1" x14ac:dyDescent="0.15">
      <c r="A213" s="64">
        <v>200</v>
      </c>
      <c r="B213" s="65">
        <f t="shared" si="7"/>
        <v>0</v>
      </c>
      <c r="C213" s="65" t="str">
        <f>IF(E213="","",VLOOKUP(B213,'２･階級番号(4月~9月）'!$A:$B,2,0))</f>
        <v/>
      </c>
      <c r="D213" s="53"/>
      <c r="E213" s="54"/>
      <c r="F213" s="54"/>
      <c r="G213" s="55"/>
      <c r="H213" s="55"/>
      <c r="I213" s="55"/>
      <c r="J213" s="54"/>
      <c r="K213" s="56"/>
      <c r="L213" s="71"/>
      <c r="M213" s="57"/>
      <c r="N213" s="66" t="str">
        <f>IF(K213="","",LOOKUP(IF(K213-DATEVALUE(YEAR(K213)&amp;"/"&amp;"4/2")&lt;0,IF(MONTH($L$1)&lt;4,YEAR($L$1)-YEAR(K213),YEAR($L$1)-YEAR(K213)+1),IF(MONTH($L$1)&lt;4,YEAR($L$1)-YEAR(K213)-1,YEAR($L$1)-YEAR(K213))),学年設定用!$A:$A,学年設定用!$B:$B))</f>
        <v/>
      </c>
      <c r="O213" s="67" t="str">
        <f t="shared" si="6"/>
        <v/>
      </c>
      <c r="P213" s="33" t="e">
        <f>VLOOKUP(E213,学年設定用!$D:$L,3,FALSE)</f>
        <v>#N/A</v>
      </c>
      <c r="Q213" s="34" t="e">
        <f>VLOOKUP(E213,学年設定用!$D:$L,4,FALSE)</f>
        <v>#N/A</v>
      </c>
      <c r="R213" s="34" t="e">
        <f>VLOOKUP(E213,学年設定用!$D:$L,5,FALSE)</f>
        <v>#N/A</v>
      </c>
      <c r="S213" s="50" t="e">
        <f>VLOOKUP(E213,学年設定用!$D:$L,6,FALSE)</f>
        <v>#N/A</v>
      </c>
      <c r="T213" s="50" t="e">
        <f>VLOOKUP(E213,学年設定用!$D:$L,7,FALSE)</f>
        <v>#N/A</v>
      </c>
      <c r="U213" s="50" t="e">
        <f>VLOOKUP(E213,学年設定用!D:L,8,FALSE)</f>
        <v>#N/A</v>
      </c>
      <c r="V213" s="50" t="e">
        <f>VLOOKUP(E213,学年設定用!$D:$L,9,FALSE)</f>
        <v>#N/A</v>
      </c>
      <c r="W213" s="50"/>
      <c r="X213" s="50"/>
      <c r="Y213" s="50"/>
      <c r="Z213" s="50"/>
      <c r="AA213" s="50"/>
      <c r="AB213" s="50"/>
      <c r="AC213" s="50"/>
      <c r="AD213" s="50"/>
      <c r="AE213" s="50"/>
    </row>
    <row r="214" spans="1:31" s="34" customFormat="1" ht="24.95" customHeight="1" x14ac:dyDescent="0.15">
      <c r="A214" s="64">
        <v>201</v>
      </c>
      <c r="B214" s="65">
        <f t="shared" si="7"/>
        <v>0</v>
      </c>
      <c r="C214" s="65" t="str">
        <f>IF(E214="","",VLOOKUP(B214,'２･階級番号(4月~9月）'!$A:$B,2,0))</f>
        <v/>
      </c>
      <c r="D214" s="53"/>
      <c r="E214" s="54"/>
      <c r="F214" s="54"/>
      <c r="G214" s="55"/>
      <c r="H214" s="55"/>
      <c r="I214" s="55"/>
      <c r="J214" s="54"/>
      <c r="K214" s="56"/>
      <c r="L214" s="71"/>
      <c r="M214" s="57"/>
      <c r="N214" s="66" t="str">
        <f>IF(K214="","",LOOKUP(IF(K214-DATEVALUE(YEAR(K214)&amp;"/"&amp;"4/2")&lt;0,IF(MONTH($L$1)&lt;4,YEAR($L$1)-YEAR(K214),YEAR($L$1)-YEAR(K214)+1),IF(MONTH($L$1)&lt;4,YEAR($L$1)-YEAR(K214)-1,YEAR($L$1)-YEAR(K214))),学年設定用!$A:$A,学年設定用!$B:$B))</f>
        <v/>
      </c>
      <c r="O214" s="67" t="str">
        <f t="shared" si="6"/>
        <v/>
      </c>
      <c r="P214" s="33" t="e">
        <f>VLOOKUP(E214,学年設定用!$D:$L,3,FALSE)</f>
        <v>#N/A</v>
      </c>
      <c r="Q214" s="34" t="e">
        <f>VLOOKUP(E214,学年設定用!$D:$L,4,FALSE)</f>
        <v>#N/A</v>
      </c>
      <c r="R214" s="34" t="e">
        <f>VLOOKUP(E214,学年設定用!$D:$L,5,FALSE)</f>
        <v>#N/A</v>
      </c>
      <c r="S214" s="50" t="e">
        <f>VLOOKUP(E214,学年設定用!$D:$L,6,FALSE)</f>
        <v>#N/A</v>
      </c>
      <c r="T214" s="50" t="e">
        <f>VLOOKUP(E214,学年設定用!$D:$L,7,FALSE)</f>
        <v>#N/A</v>
      </c>
      <c r="U214" s="50" t="e">
        <f>VLOOKUP(E214,学年設定用!D:L,8,FALSE)</f>
        <v>#N/A</v>
      </c>
      <c r="V214" s="50" t="e">
        <f>VLOOKUP(E214,学年設定用!$D:$L,9,FALSE)</f>
        <v>#N/A</v>
      </c>
      <c r="W214" s="50"/>
      <c r="X214" s="50"/>
      <c r="Y214" s="50"/>
      <c r="Z214" s="50"/>
      <c r="AA214" s="50"/>
      <c r="AB214" s="50"/>
      <c r="AC214" s="50"/>
      <c r="AD214" s="50"/>
      <c r="AE214" s="50"/>
    </row>
    <row r="215" spans="1:31" s="34" customFormat="1" ht="24.95" customHeight="1" x14ac:dyDescent="0.15">
      <c r="A215" s="64">
        <v>202</v>
      </c>
      <c r="B215" s="65">
        <f t="shared" si="7"/>
        <v>0</v>
      </c>
      <c r="C215" s="65" t="str">
        <f>IF(E215="","",VLOOKUP(B215,'２･階級番号(4月~9月）'!$A:$B,2,0))</f>
        <v/>
      </c>
      <c r="D215" s="53"/>
      <c r="E215" s="54"/>
      <c r="F215" s="54"/>
      <c r="G215" s="55"/>
      <c r="H215" s="55"/>
      <c r="I215" s="55"/>
      <c r="J215" s="54"/>
      <c r="K215" s="56"/>
      <c r="L215" s="71"/>
      <c r="M215" s="57"/>
      <c r="N215" s="66" t="str">
        <f>IF(K215="","",LOOKUP(IF(K215-DATEVALUE(YEAR(K215)&amp;"/"&amp;"4/2")&lt;0,IF(MONTH($L$1)&lt;4,YEAR($L$1)-YEAR(K215),YEAR($L$1)-YEAR(K215)+1),IF(MONTH($L$1)&lt;4,YEAR($L$1)-YEAR(K215)-1,YEAR($L$1)-YEAR(K215))),学年設定用!$A:$A,学年設定用!$B:$B))</f>
        <v/>
      </c>
      <c r="O215" s="67" t="str">
        <f t="shared" si="6"/>
        <v/>
      </c>
      <c r="P215" s="33" t="e">
        <f>VLOOKUP(E215,学年設定用!$D:$L,3,FALSE)</f>
        <v>#N/A</v>
      </c>
      <c r="Q215" s="34" t="e">
        <f>VLOOKUP(E215,学年設定用!$D:$L,4,FALSE)</f>
        <v>#N/A</v>
      </c>
      <c r="R215" s="34" t="e">
        <f>VLOOKUP(E215,学年設定用!$D:$L,5,FALSE)</f>
        <v>#N/A</v>
      </c>
      <c r="S215" s="50" t="e">
        <f>VLOOKUP(E215,学年設定用!$D:$L,6,FALSE)</f>
        <v>#N/A</v>
      </c>
      <c r="T215" s="50" t="e">
        <f>VLOOKUP(E215,学年設定用!$D:$L,7,FALSE)</f>
        <v>#N/A</v>
      </c>
      <c r="U215" s="50" t="e">
        <f>VLOOKUP(E215,学年設定用!D:L,8,FALSE)</f>
        <v>#N/A</v>
      </c>
      <c r="V215" s="50" t="e">
        <f>VLOOKUP(E215,学年設定用!$D:$L,9,FALSE)</f>
        <v>#N/A</v>
      </c>
      <c r="W215" s="50"/>
      <c r="X215" s="50"/>
      <c r="Y215" s="50"/>
      <c r="Z215" s="50"/>
      <c r="AA215" s="50"/>
      <c r="AB215" s="50"/>
      <c r="AC215" s="50"/>
      <c r="AD215" s="50"/>
      <c r="AE215" s="50"/>
    </row>
    <row r="216" spans="1:31" s="34" customFormat="1" ht="24.95" customHeight="1" x14ac:dyDescent="0.15">
      <c r="A216" s="64">
        <v>203</v>
      </c>
      <c r="B216" s="65">
        <f t="shared" si="7"/>
        <v>0</v>
      </c>
      <c r="C216" s="65" t="str">
        <f>IF(E216="","",VLOOKUP(B216,'２･階級番号(4月~9月）'!$A:$B,2,0))</f>
        <v/>
      </c>
      <c r="D216" s="53"/>
      <c r="E216" s="54"/>
      <c r="F216" s="54"/>
      <c r="G216" s="55"/>
      <c r="H216" s="55"/>
      <c r="I216" s="55"/>
      <c r="J216" s="54"/>
      <c r="K216" s="56"/>
      <c r="L216" s="71"/>
      <c r="M216" s="57"/>
      <c r="N216" s="66" t="str">
        <f>IF(K216="","",LOOKUP(IF(K216-DATEVALUE(YEAR(K216)&amp;"/"&amp;"4/2")&lt;0,IF(MONTH($L$1)&lt;4,YEAR($L$1)-YEAR(K216),YEAR($L$1)-YEAR(K216)+1),IF(MONTH($L$1)&lt;4,YEAR($L$1)-YEAR(K216)-1,YEAR($L$1)-YEAR(K216))),学年設定用!$A:$A,学年設定用!$B:$B))</f>
        <v/>
      </c>
      <c r="O216" s="67" t="str">
        <f t="shared" si="6"/>
        <v/>
      </c>
      <c r="P216" s="33" t="e">
        <f>VLOOKUP(E216,学年設定用!$D:$L,3,FALSE)</f>
        <v>#N/A</v>
      </c>
      <c r="Q216" s="34" t="e">
        <f>VLOOKUP(E216,学年設定用!$D:$L,4,FALSE)</f>
        <v>#N/A</v>
      </c>
      <c r="R216" s="34" t="e">
        <f>VLOOKUP(E216,学年設定用!$D:$L,5,FALSE)</f>
        <v>#N/A</v>
      </c>
      <c r="S216" s="50" t="e">
        <f>VLOOKUP(E216,学年設定用!$D:$L,6,FALSE)</f>
        <v>#N/A</v>
      </c>
      <c r="T216" s="50" t="e">
        <f>VLOOKUP(E216,学年設定用!$D:$L,7,FALSE)</f>
        <v>#N/A</v>
      </c>
      <c r="U216" s="50" t="e">
        <f>VLOOKUP(E216,学年設定用!D:L,8,FALSE)</f>
        <v>#N/A</v>
      </c>
      <c r="V216" s="50" t="e">
        <f>VLOOKUP(E216,学年設定用!$D:$L,9,FALSE)</f>
        <v>#N/A</v>
      </c>
      <c r="W216" s="50"/>
      <c r="X216" s="50"/>
      <c r="Y216" s="50"/>
      <c r="Z216" s="50"/>
      <c r="AA216" s="50"/>
      <c r="AB216" s="50"/>
      <c r="AC216" s="50"/>
      <c r="AD216" s="50"/>
      <c r="AE216" s="50"/>
    </row>
    <row r="217" spans="1:31" s="34" customFormat="1" ht="24.95" customHeight="1" x14ac:dyDescent="0.15">
      <c r="A217" s="64">
        <v>204</v>
      </c>
      <c r="B217" s="65">
        <f t="shared" si="7"/>
        <v>0</v>
      </c>
      <c r="C217" s="65" t="str">
        <f>IF(E217="","",VLOOKUP(B217,'２･階級番号(4月~9月）'!$A:$B,2,0))</f>
        <v/>
      </c>
      <c r="D217" s="53"/>
      <c r="E217" s="54"/>
      <c r="F217" s="54"/>
      <c r="G217" s="55"/>
      <c r="H217" s="55"/>
      <c r="I217" s="55"/>
      <c r="J217" s="54"/>
      <c r="K217" s="56"/>
      <c r="L217" s="71"/>
      <c r="M217" s="57"/>
      <c r="N217" s="66" t="str">
        <f>IF(K217="","",LOOKUP(IF(K217-DATEVALUE(YEAR(K217)&amp;"/"&amp;"4/2")&lt;0,IF(MONTH($L$1)&lt;4,YEAR($L$1)-YEAR(K217),YEAR($L$1)-YEAR(K217)+1),IF(MONTH($L$1)&lt;4,YEAR($L$1)-YEAR(K217)-1,YEAR($L$1)-YEAR(K217))),学年設定用!$A:$A,学年設定用!$B:$B))</f>
        <v/>
      </c>
      <c r="O217" s="67" t="str">
        <f t="shared" si="6"/>
        <v/>
      </c>
      <c r="P217" s="33" t="e">
        <f>VLOOKUP(E217,学年設定用!$D:$L,3,FALSE)</f>
        <v>#N/A</v>
      </c>
      <c r="Q217" s="34" t="e">
        <f>VLOOKUP(E217,学年設定用!$D:$L,4,FALSE)</f>
        <v>#N/A</v>
      </c>
      <c r="R217" s="34" t="e">
        <f>VLOOKUP(E217,学年設定用!$D:$L,5,FALSE)</f>
        <v>#N/A</v>
      </c>
      <c r="S217" s="50" t="e">
        <f>VLOOKUP(E217,学年設定用!$D:$L,6,FALSE)</f>
        <v>#N/A</v>
      </c>
      <c r="T217" s="50" t="e">
        <f>VLOOKUP(E217,学年設定用!$D:$L,7,FALSE)</f>
        <v>#N/A</v>
      </c>
      <c r="U217" s="50" t="e">
        <f>VLOOKUP(E217,学年設定用!D:L,8,FALSE)</f>
        <v>#N/A</v>
      </c>
      <c r="V217" s="50" t="e">
        <f>VLOOKUP(E217,学年設定用!$D:$L,9,FALSE)</f>
        <v>#N/A</v>
      </c>
      <c r="W217" s="50"/>
      <c r="X217" s="50"/>
      <c r="Y217" s="50"/>
      <c r="Z217" s="50"/>
      <c r="AA217" s="50"/>
      <c r="AB217" s="50"/>
      <c r="AC217" s="50"/>
      <c r="AD217" s="50"/>
      <c r="AE217" s="50"/>
    </row>
    <row r="218" spans="1:31" s="34" customFormat="1" ht="24.95" customHeight="1" x14ac:dyDescent="0.15">
      <c r="A218" s="64">
        <v>205</v>
      </c>
      <c r="B218" s="65">
        <f t="shared" si="7"/>
        <v>0</v>
      </c>
      <c r="C218" s="65" t="str">
        <f>IF(E218="","",VLOOKUP(B218,'２･階級番号(4月~9月）'!$A:$B,2,0))</f>
        <v/>
      </c>
      <c r="D218" s="53"/>
      <c r="E218" s="54"/>
      <c r="F218" s="54"/>
      <c r="G218" s="55"/>
      <c r="H218" s="55"/>
      <c r="I218" s="55"/>
      <c r="J218" s="54"/>
      <c r="K218" s="56"/>
      <c r="L218" s="71"/>
      <c r="M218" s="57"/>
      <c r="N218" s="66" t="str">
        <f>IF(K218="","",LOOKUP(IF(K218-DATEVALUE(YEAR(K218)&amp;"/"&amp;"4/2")&lt;0,IF(MONTH($L$1)&lt;4,YEAR($L$1)-YEAR(K218),YEAR($L$1)-YEAR(K218)+1),IF(MONTH($L$1)&lt;4,YEAR($L$1)-YEAR(K218)-1,YEAR($L$1)-YEAR(K218))),学年設定用!$A:$A,学年設定用!$B:$B))</f>
        <v/>
      </c>
      <c r="O218" s="67" t="str">
        <f t="shared" si="6"/>
        <v/>
      </c>
      <c r="P218" s="33" t="e">
        <f>VLOOKUP(E218,学年設定用!$D:$L,3,FALSE)</f>
        <v>#N/A</v>
      </c>
      <c r="Q218" s="34" t="e">
        <f>VLOOKUP(E218,学年設定用!$D:$L,4,FALSE)</f>
        <v>#N/A</v>
      </c>
      <c r="R218" s="34" t="e">
        <f>VLOOKUP(E218,学年設定用!$D:$L,5,FALSE)</f>
        <v>#N/A</v>
      </c>
      <c r="S218" s="50" t="e">
        <f>VLOOKUP(E218,学年設定用!$D:$L,6,FALSE)</f>
        <v>#N/A</v>
      </c>
      <c r="T218" s="50" t="e">
        <f>VLOOKUP(E218,学年設定用!$D:$L,7,FALSE)</f>
        <v>#N/A</v>
      </c>
      <c r="U218" s="50" t="e">
        <f>VLOOKUP(E218,学年設定用!D:L,8,FALSE)</f>
        <v>#N/A</v>
      </c>
      <c r="V218" s="50" t="e">
        <f>VLOOKUP(E218,学年設定用!$D:$L,9,FALSE)</f>
        <v>#N/A</v>
      </c>
      <c r="W218" s="50"/>
      <c r="X218" s="50"/>
      <c r="Y218" s="50"/>
      <c r="Z218" s="50"/>
      <c r="AA218" s="50"/>
      <c r="AB218" s="50"/>
      <c r="AC218" s="50"/>
      <c r="AD218" s="50"/>
      <c r="AE218" s="50"/>
    </row>
    <row r="219" spans="1:31" s="34" customFormat="1" ht="24.95" customHeight="1" x14ac:dyDescent="0.15">
      <c r="A219" s="64">
        <v>206</v>
      </c>
      <c r="B219" s="65">
        <f t="shared" si="7"/>
        <v>0</v>
      </c>
      <c r="C219" s="65" t="str">
        <f>IF(E219="","",VLOOKUP(B219,'２･階級番号(4月~9月）'!$A:$B,2,0))</f>
        <v/>
      </c>
      <c r="D219" s="53"/>
      <c r="E219" s="54"/>
      <c r="F219" s="54"/>
      <c r="G219" s="55"/>
      <c r="H219" s="55"/>
      <c r="I219" s="55"/>
      <c r="J219" s="54"/>
      <c r="K219" s="56"/>
      <c r="L219" s="71"/>
      <c r="M219" s="57"/>
      <c r="N219" s="66" t="str">
        <f>IF(K219="","",LOOKUP(IF(K219-DATEVALUE(YEAR(K219)&amp;"/"&amp;"4/2")&lt;0,IF(MONTH($L$1)&lt;4,YEAR($L$1)-YEAR(K219),YEAR($L$1)-YEAR(K219)+1),IF(MONTH($L$1)&lt;4,YEAR($L$1)-YEAR(K219)-1,YEAR($L$1)-YEAR(K219))),学年設定用!$A:$A,学年設定用!$B:$B))</f>
        <v/>
      </c>
      <c r="O219" s="67" t="str">
        <f t="shared" si="6"/>
        <v/>
      </c>
      <c r="P219" s="33" t="e">
        <f>VLOOKUP(E219,学年設定用!$D:$L,3,FALSE)</f>
        <v>#N/A</v>
      </c>
      <c r="Q219" s="34" t="e">
        <f>VLOOKUP(E219,学年設定用!$D:$L,4,FALSE)</f>
        <v>#N/A</v>
      </c>
      <c r="R219" s="34" t="e">
        <f>VLOOKUP(E219,学年設定用!$D:$L,5,FALSE)</f>
        <v>#N/A</v>
      </c>
      <c r="S219" s="50" t="e">
        <f>VLOOKUP(E219,学年設定用!$D:$L,6,FALSE)</f>
        <v>#N/A</v>
      </c>
      <c r="T219" s="50" t="e">
        <f>VLOOKUP(E219,学年設定用!$D:$L,7,FALSE)</f>
        <v>#N/A</v>
      </c>
      <c r="U219" s="50" t="e">
        <f>VLOOKUP(E219,学年設定用!D:L,8,FALSE)</f>
        <v>#N/A</v>
      </c>
      <c r="V219" s="50" t="e">
        <f>VLOOKUP(E219,学年設定用!$D:$L,9,FALSE)</f>
        <v>#N/A</v>
      </c>
      <c r="W219" s="50"/>
      <c r="X219" s="50"/>
      <c r="Y219" s="50"/>
      <c r="Z219" s="50"/>
      <c r="AA219" s="50"/>
      <c r="AB219" s="50"/>
      <c r="AC219" s="50"/>
      <c r="AD219" s="50"/>
      <c r="AE219" s="50"/>
    </row>
    <row r="220" spans="1:31" s="34" customFormat="1" ht="24.95" customHeight="1" x14ac:dyDescent="0.15">
      <c r="A220" s="64">
        <v>207</v>
      </c>
      <c r="B220" s="65">
        <f t="shared" si="7"/>
        <v>0</v>
      </c>
      <c r="C220" s="65" t="str">
        <f>IF(E220="","",VLOOKUP(B220,'２･階級番号(4月~9月）'!$A:$B,2,0))</f>
        <v/>
      </c>
      <c r="D220" s="53"/>
      <c r="E220" s="54"/>
      <c r="F220" s="54"/>
      <c r="G220" s="55"/>
      <c r="H220" s="55"/>
      <c r="I220" s="55"/>
      <c r="J220" s="54"/>
      <c r="K220" s="56"/>
      <c r="L220" s="71"/>
      <c r="M220" s="57"/>
      <c r="N220" s="66" t="str">
        <f>IF(K220="","",LOOKUP(IF(K220-DATEVALUE(YEAR(K220)&amp;"/"&amp;"4/2")&lt;0,IF(MONTH($L$1)&lt;4,YEAR($L$1)-YEAR(K220),YEAR($L$1)-YEAR(K220)+1),IF(MONTH($L$1)&lt;4,YEAR($L$1)-YEAR(K220)-1,YEAR($L$1)-YEAR(K220))),学年設定用!$A:$A,学年設定用!$B:$B))</f>
        <v/>
      </c>
      <c r="O220" s="67" t="str">
        <f t="shared" si="6"/>
        <v/>
      </c>
      <c r="P220" s="33" t="e">
        <f>VLOOKUP(E220,学年設定用!$D:$L,3,FALSE)</f>
        <v>#N/A</v>
      </c>
      <c r="Q220" s="34" t="e">
        <f>VLOOKUP(E220,学年設定用!$D:$L,4,FALSE)</f>
        <v>#N/A</v>
      </c>
      <c r="R220" s="34" t="e">
        <f>VLOOKUP(E220,学年設定用!$D:$L,5,FALSE)</f>
        <v>#N/A</v>
      </c>
      <c r="S220" s="50" t="e">
        <f>VLOOKUP(E220,学年設定用!$D:$L,6,FALSE)</f>
        <v>#N/A</v>
      </c>
      <c r="T220" s="50" t="e">
        <f>VLOOKUP(E220,学年設定用!$D:$L,7,FALSE)</f>
        <v>#N/A</v>
      </c>
      <c r="U220" s="50" t="e">
        <f>VLOOKUP(E220,学年設定用!D:L,8,FALSE)</f>
        <v>#N/A</v>
      </c>
      <c r="V220" s="50" t="e">
        <f>VLOOKUP(E220,学年設定用!$D:$L,9,FALSE)</f>
        <v>#N/A</v>
      </c>
      <c r="W220" s="50"/>
      <c r="X220" s="50"/>
      <c r="Y220" s="50"/>
      <c r="Z220" s="50"/>
      <c r="AA220" s="50"/>
      <c r="AB220" s="50"/>
      <c r="AC220" s="50"/>
      <c r="AD220" s="50"/>
      <c r="AE220" s="50"/>
    </row>
    <row r="221" spans="1:31" s="34" customFormat="1" ht="24.95" customHeight="1" x14ac:dyDescent="0.15">
      <c r="A221" s="64">
        <v>208</v>
      </c>
      <c r="B221" s="65">
        <f t="shared" si="7"/>
        <v>0</v>
      </c>
      <c r="C221" s="65" t="str">
        <f>IF(E221="","",VLOOKUP(B221,'２･階級番号(4月~9月）'!$A:$B,2,0))</f>
        <v/>
      </c>
      <c r="D221" s="53"/>
      <c r="E221" s="54"/>
      <c r="F221" s="54"/>
      <c r="G221" s="55"/>
      <c r="H221" s="55"/>
      <c r="I221" s="55"/>
      <c r="J221" s="54"/>
      <c r="K221" s="56"/>
      <c r="L221" s="71"/>
      <c r="M221" s="57"/>
      <c r="N221" s="66" t="str">
        <f>IF(K221="","",LOOKUP(IF(K221-DATEVALUE(YEAR(K221)&amp;"/"&amp;"4/2")&lt;0,IF(MONTH($L$1)&lt;4,YEAR($L$1)-YEAR(K221),YEAR($L$1)-YEAR(K221)+1),IF(MONTH($L$1)&lt;4,YEAR($L$1)-YEAR(K221)-1,YEAR($L$1)-YEAR(K221))),学年設定用!$A:$A,学年設定用!$B:$B))</f>
        <v/>
      </c>
      <c r="O221" s="67" t="str">
        <f t="shared" si="6"/>
        <v/>
      </c>
      <c r="P221" s="33" t="e">
        <f>VLOOKUP(E221,学年設定用!$D:$L,3,FALSE)</f>
        <v>#N/A</v>
      </c>
      <c r="Q221" s="34" t="e">
        <f>VLOOKUP(E221,学年設定用!$D:$L,4,FALSE)</f>
        <v>#N/A</v>
      </c>
      <c r="R221" s="34" t="e">
        <f>VLOOKUP(E221,学年設定用!$D:$L,5,FALSE)</f>
        <v>#N/A</v>
      </c>
      <c r="S221" s="50" t="e">
        <f>VLOOKUP(E221,学年設定用!$D:$L,6,FALSE)</f>
        <v>#N/A</v>
      </c>
      <c r="T221" s="50" t="e">
        <f>VLOOKUP(E221,学年設定用!$D:$L,7,FALSE)</f>
        <v>#N/A</v>
      </c>
      <c r="U221" s="50" t="e">
        <f>VLOOKUP(E221,学年設定用!D:L,8,FALSE)</f>
        <v>#N/A</v>
      </c>
      <c r="V221" s="50" t="e">
        <f>VLOOKUP(E221,学年設定用!$D:$L,9,FALSE)</f>
        <v>#N/A</v>
      </c>
      <c r="W221" s="50"/>
      <c r="X221" s="50"/>
      <c r="Y221" s="50"/>
      <c r="Z221" s="50"/>
      <c r="AA221" s="50"/>
      <c r="AB221" s="50"/>
      <c r="AC221" s="50"/>
      <c r="AD221" s="50"/>
      <c r="AE221" s="50"/>
    </row>
    <row r="222" spans="1:31" s="34" customFormat="1" ht="24.95" customHeight="1" x14ac:dyDescent="0.15">
      <c r="A222" s="64">
        <v>209</v>
      </c>
      <c r="B222" s="65">
        <f t="shared" si="7"/>
        <v>0</v>
      </c>
      <c r="C222" s="65" t="str">
        <f>IF(E222="","",VLOOKUP(B222,'２･階級番号(4月~9月）'!$A:$B,2,0))</f>
        <v/>
      </c>
      <c r="D222" s="53"/>
      <c r="E222" s="54"/>
      <c r="F222" s="54"/>
      <c r="G222" s="55"/>
      <c r="H222" s="55"/>
      <c r="I222" s="55"/>
      <c r="J222" s="54"/>
      <c r="K222" s="56"/>
      <c r="L222" s="71"/>
      <c r="M222" s="57"/>
      <c r="N222" s="66" t="str">
        <f>IF(K222="","",LOOKUP(IF(K222-DATEVALUE(YEAR(K222)&amp;"/"&amp;"4/2")&lt;0,IF(MONTH($L$1)&lt;4,YEAR($L$1)-YEAR(K222),YEAR($L$1)-YEAR(K222)+1),IF(MONTH($L$1)&lt;4,YEAR($L$1)-YEAR(K222)-1,YEAR($L$1)-YEAR(K222))),学年設定用!$A:$A,学年設定用!$B:$B))</f>
        <v/>
      </c>
      <c r="O222" s="67" t="str">
        <f t="shared" si="6"/>
        <v/>
      </c>
      <c r="P222" s="33" t="e">
        <f>VLOOKUP(E222,学年設定用!$D:$L,3,FALSE)</f>
        <v>#N/A</v>
      </c>
      <c r="Q222" s="34" t="e">
        <f>VLOOKUP(E222,学年設定用!$D:$L,4,FALSE)</f>
        <v>#N/A</v>
      </c>
      <c r="R222" s="34" t="e">
        <f>VLOOKUP(E222,学年設定用!$D:$L,5,FALSE)</f>
        <v>#N/A</v>
      </c>
      <c r="S222" s="50" t="e">
        <f>VLOOKUP(E222,学年設定用!$D:$L,6,FALSE)</f>
        <v>#N/A</v>
      </c>
      <c r="T222" s="50" t="e">
        <f>VLOOKUP(E222,学年設定用!$D:$L,7,FALSE)</f>
        <v>#N/A</v>
      </c>
      <c r="U222" s="50" t="e">
        <f>VLOOKUP(E222,学年設定用!D:L,8,FALSE)</f>
        <v>#N/A</v>
      </c>
      <c r="V222" s="50" t="e">
        <f>VLOOKUP(E222,学年設定用!$D:$L,9,FALSE)</f>
        <v>#N/A</v>
      </c>
      <c r="W222" s="50"/>
      <c r="X222" s="50"/>
      <c r="Y222" s="50"/>
      <c r="Z222" s="50"/>
      <c r="AA222" s="50"/>
      <c r="AB222" s="50"/>
      <c r="AC222" s="50"/>
      <c r="AD222" s="50"/>
      <c r="AE222" s="50"/>
    </row>
    <row r="223" spans="1:31" s="34" customFormat="1" ht="24.95" customHeight="1" x14ac:dyDescent="0.15">
      <c r="A223" s="64">
        <v>210</v>
      </c>
      <c r="B223" s="65">
        <f t="shared" si="7"/>
        <v>0</v>
      </c>
      <c r="C223" s="65" t="str">
        <f>IF(E223="","",VLOOKUP(B223,'２･階級番号(4月~9月）'!$A:$B,2,0))</f>
        <v/>
      </c>
      <c r="D223" s="53"/>
      <c r="E223" s="54"/>
      <c r="F223" s="54"/>
      <c r="G223" s="55"/>
      <c r="H223" s="55"/>
      <c r="I223" s="55"/>
      <c r="J223" s="54"/>
      <c r="K223" s="56"/>
      <c r="L223" s="71"/>
      <c r="M223" s="57"/>
      <c r="N223" s="66" t="str">
        <f>IF(K223="","",LOOKUP(IF(K223-DATEVALUE(YEAR(K223)&amp;"/"&amp;"4/2")&lt;0,IF(MONTH($L$1)&lt;4,YEAR($L$1)-YEAR(K223),YEAR($L$1)-YEAR(K223)+1),IF(MONTH($L$1)&lt;4,YEAR($L$1)-YEAR(K223)-1,YEAR($L$1)-YEAR(K223))),学年設定用!$A:$A,学年設定用!$B:$B))</f>
        <v/>
      </c>
      <c r="O223" s="67" t="str">
        <f t="shared" si="6"/>
        <v/>
      </c>
      <c r="P223" s="33" t="e">
        <f>VLOOKUP(E223,学年設定用!$D:$L,3,FALSE)</f>
        <v>#N/A</v>
      </c>
      <c r="Q223" s="34" t="e">
        <f>VLOOKUP(E223,学年設定用!$D:$L,4,FALSE)</f>
        <v>#N/A</v>
      </c>
      <c r="R223" s="34" t="e">
        <f>VLOOKUP(E223,学年設定用!$D:$L,5,FALSE)</f>
        <v>#N/A</v>
      </c>
      <c r="S223" s="50" t="e">
        <f>VLOOKUP(E223,学年設定用!$D:$L,6,FALSE)</f>
        <v>#N/A</v>
      </c>
      <c r="T223" s="50" t="e">
        <f>VLOOKUP(E223,学年設定用!$D:$L,7,FALSE)</f>
        <v>#N/A</v>
      </c>
      <c r="U223" s="50" t="e">
        <f>VLOOKUP(E223,学年設定用!D:L,8,FALSE)</f>
        <v>#N/A</v>
      </c>
      <c r="V223" s="50" t="e">
        <f>VLOOKUP(E223,学年設定用!$D:$L,9,FALSE)</f>
        <v>#N/A</v>
      </c>
      <c r="W223" s="50"/>
      <c r="X223" s="50"/>
      <c r="Y223" s="50"/>
      <c r="Z223" s="50"/>
      <c r="AA223" s="50"/>
      <c r="AB223" s="50"/>
      <c r="AC223" s="50"/>
      <c r="AD223" s="50"/>
      <c r="AE223" s="50"/>
    </row>
    <row r="224" spans="1:31" s="34" customFormat="1" ht="24.95" customHeight="1" x14ac:dyDescent="0.15">
      <c r="A224" s="64">
        <v>211</v>
      </c>
      <c r="B224" s="65">
        <f t="shared" si="7"/>
        <v>0</v>
      </c>
      <c r="C224" s="65" t="str">
        <f>IF(E224="","",VLOOKUP(B224,'２･階級番号(4月~9月）'!$A:$B,2,0))</f>
        <v/>
      </c>
      <c r="D224" s="53"/>
      <c r="E224" s="54"/>
      <c r="F224" s="54"/>
      <c r="G224" s="55"/>
      <c r="H224" s="55"/>
      <c r="I224" s="55"/>
      <c r="J224" s="54"/>
      <c r="K224" s="56"/>
      <c r="L224" s="71"/>
      <c r="M224" s="57"/>
      <c r="N224" s="66" t="str">
        <f>IF(K224="","",LOOKUP(IF(K224-DATEVALUE(YEAR(K224)&amp;"/"&amp;"4/2")&lt;0,IF(MONTH($L$1)&lt;4,YEAR($L$1)-YEAR(K224),YEAR($L$1)-YEAR(K224)+1),IF(MONTH($L$1)&lt;4,YEAR($L$1)-YEAR(K224)-1,YEAR($L$1)-YEAR(K224))),学年設定用!$A:$A,学年設定用!$B:$B))</f>
        <v/>
      </c>
      <c r="O224" s="67" t="str">
        <f t="shared" si="6"/>
        <v/>
      </c>
      <c r="P224" s="33" t="e">
        <f>VLOOKUP(E224,学年設定用!$D:$L,3,FALSE)</f>
        <v>#N/A</v>
      </c>
      <c r="Q224" s="34" t="e">
        <f>VLOOKUP(E224,学年設定用!$D:$L,4,FALSE)</f>
        <v>#N/A</v>
      </c>
      <c r="R224" s="34" t="e">
        <f>VLOOKUP(E224,学年設定用!$D:$L,5,FALSE)</f>
        <v>#N/A</v>
      </c>
      <c r="S224" s="50" t="e">
        <f>VLOOKUP(E224,学年設定用!$D:$L,6,FALSE)</f>
        <v>#N/A</v>
      </c>
      <c r="T224" s="50" t="e">
        <f>VLOOKUP(E224,学年設定用!$D:$L,7,FALSE)</f>
        <v>#N/A</v>
      </c>
      <c r="U224" s="50" t="e">
        <f>VLOOKUP(E224,学年設定用!D:L,8,FALSE)</f>
        <v>#N/A</v>
      </c>
      <c r="V224" s="50" t="e">
        <f>VLOOKUP(E224,学年設定用!$D:$L,9,FALSE)</f>
        <v>#N/A</v>
      </c>
      <c r="W224" s="50"/>
      <c r="X224" s="50"/>
      <c r="Y224" s="50"/>
      <c r="Z224" s="50"/>
      <c r="AA224" s="50"/>
      <c r="AB224" s="50"/>
      <c r="AC224" s="50"/>
      <c r="AD224" s="50"/>
      <c r="AE224" s="50"/>
    </row>
    <row r="225" spans="1:31" s="34" customFormat="1" ht="24.95" customHeight="1" x14ac:dyDescent="0.15">
      <c r="A225" s="64">
        <v>212</v>
      </c>
      <c r="B225" s="65">
        <f t="shared" si="7"/>
        <v>0</v>
      </c>
      <c r="C225" s="65" t="str">
        <f>IF(E225="","",VLOOKUP(B225,'２･階級番号(4月~9月）'!$A:$B,2,0))</f>
        <v/>
      </c>
      <c r="D225" s="53"/>
      <c r="E225" s="54"/>
      <c r="F225" s="54"/>
      <c r="G225" s="55"/>
      <c r="H225" s="55"/>
      <c r="I225" s="55"/>
      <c r="J225" s="54"/>
      <c r="K225" s="56"/>
      <c r="L225" s="71"/>
      <c r="M225" s="57"/>
      <c r="N225" s="66" t="str">
        <f>IF(K225="","",LOOKUP(IF(K225-DATEVALUE(YEAR(K225)&amp;"/"&amp;"4/2")&lt;0,IF(MONTH($L$1)&lt;4,YEAR($L$1)-YEAR(K225),YEAR($L$1)-YEAR(K225)+1),IF(MONTH($L$1)&lt;4,YEAR($L$1)-YEAR(K225)-1,YEAR($L$1)-YEAR(K225))),学年設定用!$A:$A,学年設定用!$B:$B))</f>
        <v/>
      </c>
      <c r="O225" s="67" t="str">
        <f t="shared" si="6"/>
        <v/>
      </c>
      <c r="P225" s="33" t="e">
        <f>VLOOKUP(E225,学年設定用!$D:$L,3,FALSE)</f>
        <v>#N/A</v>
      </c>
      <c r="Q225" s="34" t="e">
        <f>VLOOKUP(E225,学年設定用!$D:$L,4,FALSE)</f>
        <v>#N/A</v>
      </c>
      <c r="R225" s="34" t="e">
        <f>VLOOKUP(E225,学年設定用!$D:$L,5,FALSE)</f>
        <v>#N/A</v>
      </c>
      <c r="S225" s="50" t="e">
        <f>VLOOKUP(E225,学年設定用!$D:$L,6,FALSE)</f>
        <v>#N/A</v>
      </c>
      <c r="T225" s="50" t="e">
        <f>VLOOKUP(E225,学年設定用!$D:$L,7,FALSE)</f>
        <v>#N/A</v>
      </c>
      <c r="U225" s="50" t="e">
        <f>VLOOKUP(E225,学年設定用!D:L,8,FALSE)</f>
        <v>#N/A</v>
      </c>
      <c r="V225" s="50" t="e">
        <f>VLOOKUP(E225,学年設定用!$D:$L,9,FALSE)</f>
        <v>#N/A</v>
      </c>
      <c r="W225" s="50"/>
      <c r="X225" s="50"/>
      <c r="Y225" s="50"/>
      <c r="Z225" s="50"/>
      <c r="AA225" s="50"/>
      <c r="AB225" s="50"/>
      <c r="AC225" s="50"/>
      <c r="AD225" s="50"/>
      <c r="AE225" s="50"/>
    </row>
    <row r="226" spans="1:31" s="34" customFormat="1" ht="24.95" customHeight="1" x14ac:dyDescent="0.15">
      <c r="A226" s="64">
        <v>213</v>
      </c>
      <c r="B226" s="65">
        <f t="shared" si="7"/>
        <v>0</v>
      </c>
      <c r="C226" s="65" t="str">
        <f>IF(E226="","",VLOOKUP(B226,'２･階級番号(4月~9月）'!$A:$B,2,0))</f>
        <v/>
      </c>
      <c r="D226" s="53"/>
      <c r="E226" s="54"/>
      <c r="F226" s="54"/>
      <c r="G226" s="55"/>
      <c r="H226" s="55"/>
      <c r="I226" s="55"/>
      <c r="J226" s="54"/>
      <c r="K226" s="56"/>
      <c r="L226" s="71"/>
      <c r="M226" s="57"/>
      <c r="N226" s="66" t="str">
        <f>IF(K226="","",LOOKUP(IF(K226-DATEVALUE(YEAR(K226)&amp;"/"&amp;"4/2")&lt;0,IF(MONTH($L$1)&lt;4,YEAR($L$1)-YEAR(K226),YEAR($L$1)-YEAR(K226)+1),IF(MONTH($L$1)&lt;4,YEAR($L$1)-YEAR(K226)-1,YEAR($L$1)-YEAR(K226))),学年設定用!$A:$A,学年設定用!$B:$B))</f>
        <v/>
      </c>
      <c r="O226" s="67" t="str">
        <f t="shared" si="6"/>
        <v/>
      </c>
      <c r="P226" s="33" t="e">
        <f>VLOOKUP(E226,学年設定用!$D:$L,3,FALSE)</f>
        <v>#N/A</v>
      </c>
      <c r="Q226" s="34" t="e">
        <f>VLOOKUP(E226,学年設定用!$D:$L,4,FALSE)</f>
        <v>#N/A</v>
      </c>
      <c r="R226" s="34" t="e">
        <f>VLOOKUP(E226,学年設定用!$D:$L,5,FALSE)</f>
        <v>#N/A</v>
      </c>
      <c r="S226" s="50" t="e">
        <f>VLOOKUP(E226,学年設定用!$D:$L,6,FALSE)</f>
        <v>#N/A</v>
      </c>
      <c r="T226" s="50" t="e">
        <f>VLOOKUP(E226,学年設定用!$D:$L,7,FALSE)</f>
        <v>#N/A</v>
      </c>
      <c r="U226" s="50" t="e">
        <f>VLOOKUP(E226,学年設定用!D:L,8,FALSE)</f>
        <v>#N/A</v>
      </c>
      <c r="V226" s="50" t="e">
        <f>VLOOKUP(E226,学年設定用!$D:$L,9,FALSE)</f>
        <v>#N/A</v>
      </c>
      <c r="W226" s="50"/>
      <c r="X226" s="50"/>
      <c r="Y226" s="50"/>
      <c r="Z226" s="50"/>
      <c r="AA226" s="50"/>
      <c r="AB226" s="50"/>
      <c r="AC226" s="50"/>
      <c r="AD226" s="50"/>
      <c r="AE226" s="50"/>
    </row>
    <row r="227" spans="1:31" s="34" customFormat="1" ht="24.95" customHeight="1" x14ac:dyDescent="0.15">
      <c r="A227" s="64">
        <v>214</v>
      </c>
      <c r="B227" s="65">
        <f t="shared" si="7"/>
        <v>0</v>
      </c>
      <c r="C227" s="65" t="str">
        <f>IF(E227="","",VLOOKUP(B227,'２･階級番号(4月~9月）'!$A:$B,2,0))</f>
        <v/>
      </c>
      <c r="D227" s="53"/>
      <c r="E227" s="54"/>
      <c r="F227" s="54"/>
      <c r="G227" s="55"/>
      <c r="H227" s="55"/>
      <c r="I227" s="55"/>
      <c r="J227" s="54"/>
      <c r="K227" s="56"/>
      <c r="L227" s="71"/>
      <c r="M227" s="57"/>
      <c r="N227" s="66" t="str">
        <f>IF(K227="","",LOOKUP(IF(K227-DATEVALUE(YEAR(K227)&amp;"/"&amp;"4/2")&lt;0,IF(MONTH($L$1)&lt;4,YEAR($L$1)-YEAR(K227),YEAR($L$1)-YEAR(K227)+1),IF(MONTH($L$1)&lt;4,YEAR($L$1)-YEAR(K227)-1,YEAR($L$1)-YEAR(K227))),学年設定用!$A:$A,学年設定用!$B:$B))</f>
        <v/>
      </c>
      <c r="O227" s="67" t="str">
        <f t="shared" si="6"/>
        <v/>
      </c>
      <c r="P227" s="33" t="e">
        <f>VLOOKUP(E227,学年設定用!$D:$L,3,FALSE)</f>
        <v>#N/A</v>
      </c>
      <c r="Q227" s="34" t="e">
        <f>VLOOKUP(E227,学年設定用!$D:$L,4,FALSE)</f>
        <v>#N/A</v>
      </c>
      <c r="R227" s="34" t="e">
        <f>VLOOKUP(E227,学年設定用!$D:$L,5,FALSE)</f>
        <v>#N/A</v>
      </c>
      <c r="S227" s="50" t="e">
        <f>VLOOKUP(E227,学年設定用!$D:$L,6,FALSE)</f>
        <v>#N/A</v>
      </c>
      <c r="T227" s="50" t="e">
        <f>VLOOKUP(E227,学年設定用!$D:$L,7,FALSE)</f>
        <v>#N/A</v>
      </c>
      <c r="U227" s="50" t="e">
        <f>VLOOKUP(E227,学年設定用!D:L,8,FALSE)</f>
        <v>#N/A</v>
      </c>
      <c r="V227" s="50" t="e">
        <f>VLOOKUP(E227,学年設定用!$D:$L,9,FALSE)</f>
        <v>#N/A</v>
      </c>
      <c r="W227" s="50"/>
      <c r="X227" s="50"/>
      <c r="Y227" s="50"/>
      <c r="Z227" s="50"/>
      <c r="AA227" s="50"/>
      <c r="AB227" s="50"/>
      <c r="AC227" s="50"/>
      <c r="AD227" s="50"/>
      <c r="AE227" s="50"/>
    </row>
    <row r="228" spans="1:31" s="34" customFormat="1" ht="24.95" customHeight="1" x14ac:dyDescent="0.15">
      <c r="A228" s="64">
        <v>215</v>
      </c>
      <c r="B228" s="65">
        <f t="shared" si="7"/>
        <v>0</v>
      </c>
      <c r="C228" s="65" t="str">
        <f>IF(E228="","",VLOOKUP(B228,'２･階級番号(4月~9月）'!$A:$B,2,0))</f>
        <v/>
      </c>
      <c r="D228" s="53"/>
      <c r="E228" s="54"/>
      <c r="F228" s="54"/>
      <c r="G228" s="55"/>
      <c r="H228" s="55"/>
      <c r="I228" s="55"/>
      <c r="J228" s="54"/>
      <c r="K228" s="56"/>
      <c r="L228" s="71"/>
      <c r="M228" s="57"/>
      <c r="N228" s="66" t="str">
        <f>IF(K228="","",LOOKUP(IF(K228-DATEVALUE(YEAR(K228)&amp;"/"&amp;"4/2")&lt;0,IF(MONTH($L$1)&lt;4,YEAR($L$1)-YEAR(K228),YEAR($L$1)-YEAR(K228)+1),IF(MONTH($L$1)&lt;4,YEAR($L$1)-YEAR(K228)-1,YEAR($L$1)-YEAR(K228))),学年設定用!$A:$A,学年設定用!$B:$B))</f>
        <v/>
      </c>
      <c r="O228" s="67" t="str">
        <f t="shared" si="6"/>
        <v/>
      </c>
      <c r="P228" s="33" t="e">
        <f>VLOOKUP(E228,学年設定用!$D:$L,3,FALSE)</f>
        <v>#N/A</v>
      </c>
      <c r="Q228" s="34" t="e">
        <f>VLOOKUP(E228,学年設定用!$D:$L,4,FALSE)</f>
        <v>#N/A</v>
      </c>
      <c r="R228" s="34" t="e">
        <f>VLOOKUP(E228,学年設定用!$D:$L,5,FALSE)</f>
        <v>#N/A</v>
      </c>
      <c r="S228" s="50" t="e">
        <f>VLOOKUP(E228,学年設定用!$D:$L,6,FALSE)</f>
        <v>#N/A</v>
      </c>
      <c r="T228" s="50" t="e">
        <f>VLOOKUP(E228,学年設定用!$D:$L,7,FALSE)</f>
        <v>#N/A</v>
      </c>
      <c r="U228" s="50" t="e">
        <f>VLOOKUP(E228,学年設定用!D:L,8,FALSE)</f>
        <v>#N/A</v>
      </c>
      <c r="V228" s="50" t="e">
        <f>VLOOKUP(E228,学年設定用!$D:$L,9,FALSE)</f>
        <v>#N/A</v>
      </c>
      <c r="W228" s="50"/>
      <c r="X228" s="50"/>
      <c r="Y228" s="50"/>
      <c r="Z228" s="50"/>
      <c r="AA228" s="50"/>
      <c r="AB228" s="50"/>
      <c r="AC228" s="50"/>
      <c r="AD228" s="50"/>
      <c r="AE228" s="50"/>
    </row>
    <row r="229" spans="1:31" s="34" customFormat="1" ht="24.95" customHeight="1" x14ac:dyDescent="0.15">
      <c r="A229" s="64">
        <v>216</v>
      </c>
      <c r="B229" s="65">
        <f t="shared" si="7"/>
        <v>0</v>
      </c>
      <c r="C229" s="65" t="str">
        <f>IF(E229="","",VLOOKUP(B229,'２･階級番号(4月~9月）'!$A:$B,2,0))</f>
        <v/>
      </c>
      <c r="D229" s="53"/>
      <c r="E229" s="54"/>
      <c r="F229" s="54"/>
      <c r="G229" s="55"/>
      <c r="H229" s="55"/>
      <c r="I229" s="55"/>
      <c r="J229" s="54"/>
      <c r="K229" s="56"/>
      <c r="L229" s="71"/>
      <c r="M229" s="57"/>
      <c r="N229" s="66" t="str">
        <f>IF(K229="","",LOOKUP(IF(K229-DATEVALUE(YEAR(K229)&amp;"/"&amp;"4/2")&lt;0,IF(MONTH($L$1)&lt;4,YEAR($L$1)-YEAR(K229),YEAR($L$1)-YEAR(K229)+1),IF(MONTH($L$1)&lt;4,YEAR($L$1)-YEAR(K229)-1,YEAR($L$1)-YEAR(K229))),学年設定用!$A:$A,学年設定用!$B:$B))</f>
        <v/>
      </c>
      <c r="O229" s="67" t="str">
        <f t="shared" si="6"/>
        <v/>
      </c>
      <c r="P229" s="33" t="e">
        <f>VLOOKUP(E229,学年設定用!$D:$L,3,FALSE)</f>
        <v>#N/A</v>
      </c>
      <c r="Q229" s="34" t="e">
        <f>VLOOKUP(E229,学年設定用!$D:$L,4,FALSE)</f>
        <v>#N/A</v>
      </c>
      <c r="R229" s="34" t="e">
        <f>VLOOKUP(E229,学年設定用!$D:$L,5,FALSE)</f>
        <v>#N/A</v>
      </c>
      <c r="S229" s="50" t="e">
        <f>VLOOKUP(E229,学年設定用!$D:$L,6,FALSE)</f>
        <v>#N/A</v>
      </c>
      <c r="T229" s="50" t="e">
        <f>VLOOKUP(E229,学年設定用!$D:$L,7,FALSE)</f>
        <v>#N/A</v>
      </c>
      <c r="U229" s="50" t="e">
        <f>VLOOKUP(E229,学年設定用!D:L,8,FALSE)</f>
        <v>#N/A</v>
      </c>
      <c r="V229" s="50" t="e">
        <f>VLOOKUP(E229,学年設定用!$D:$L,9,FALSE)</f>
        <v>#N/A</v>
      </c>
      <c r="W229" s="50"/>
      <c r="X229" s="50"/>
      <c r="Y229" s="50"/>
      <c r="Z229" s="50"/>
      <c r="AA229" s="50"/>
      <c r="AB229" s="50"/>
      <c r="AC229" s="50"/>
      <c r="AD229" s="50"/>
      <c r="AE229" s="50"/>
    </row>
    <row r="230" spans="1:31" s="34" customFormat="1" ht="24.95" customHeight="1" x14ac:dyDescent="0.15">
      <c r="A230" s="64">
        <v>217</v>
      </c>
      <c r="B230" s="65">
        <f t="shared" si="7"/>
        <v>0</v>
      </c>
      <c r="C230" s="65" t="str">
        <f>IF(E230="","",VLOOKUP(B230,'２･階級番号(4月~9月）'!$A:$B,2,0))</f>
        <v/>
      </c>
      <c r="D230" s="53"/>
      <c r="E230" s="54"/>
      <c r="F230" s="54"/>
      <c r="G230" s="55"/>
      <c r="H230" s="55"/>
      <c r="I230" s="55"/>
      <c r="J230" s="54"/>
      <c r="K230" s="56"/>
      <c r="L230" s="71"/>
      <c r="M230" s="57"/>
      <c r="N230" s="66" t="str">
        <f>IF(K230="","",LOOKUP(IF(K230-DATEVALUE(YEAR(K230)&amp;"/"&amp;"4/2")&lt;0,IF(MONTH($L$1)&lt;4,YEAR($L$1)-YEAR(K230),YEAR($L$1)-YEAR(K230)+1),IF(MONTH($L$1)&lt;4,YEAR($L$1)-YEAR(K230)-1,YEAR($L$1)-YEAR(K230))),学年設定用!$A:$A,学年設定用!$B:$B))</f>
        <v/>
      </c>
      <c r="O230" s="67" t="str">
        <f t="shared" si="6"/>
        <v/>
      </c>
      <c r="P230" s="33" t="e">
        <f>VLOOKUP(E230,学年設定用!$D:$L,3,FALSE)</f>
        <v>#N/A</v>
      </c>
      <c r="Q230" s="34" t="e">
        <f>VLOOKUP(E230,学年設定用!$D:$L,4,FALSE)</f>
        <v>#N/A</v>
      </c>
      <c r="R230" s="34" t="e">
        <f>VLOOKUP(E230,学年設定用!$D:$L,5,FALSE)</f>
        <v>#N/A</v>
      </c>
      <c r="S230" s="50" t="e">
        <f>VLOOKUP(E230,学年設定用!$D:$L,6,FALSE)</f>
        <v>#N/A</v>
      </c>
      <c r="T230" s="50" t="e">
        <f>VLOOKUP(E230,学年設定用!$D:$L,7,FALSE)</f>
        <v>#N/A</v>
      </c>
      <c r="U230" s="50" t="e">
        <f>VLOOKUP(E230,学年設定用!D:L,8,FALSE)</f>
        <v>#N/A</v>
      </c>
      <c r="V230" s="50" t="e">
        <f>VLOOKUP(E230,学年設定用!$D:$L,9,FALSE)</f>
        <v>#N/A</v>
      </c>
      <c r="W230" s="50"/>
      <c r="X230" s="50"/>
      <c r="Y230" s="50"/>
      <c r="Z230" s="50"/>
      <c r="AA230" s="50"/>
      <c r="AB230" s="50"/>
      <c r="AC230" s="50"/>
      <c r="AD230" s="50"/>
      <c r="AE230" s="50"/>
    </row>
    <row r="231" spans="1:31" s="34" customFormat="1" ht="24.95" customHeight="1" x14ac:dyDescent="0.15">
      <c r="A231" s="64">
        <v>218</v>
      </c>
      <c r="B231" s="65">
        <f t="shared" si="7"/>
        <v>0</v>
      </c>
      <c r="C231" s="65" t="str">
        <f>IF(E231="","",VLOOKUP(B231,'２･階級番号(4月~9月）'!$A:$B,2,0))</f>
        <v/>
      </c>
      <c r="D231" s="53"/>
      <c r="E231" s="54"/>
      <c r="F231" s="54"/>
      <c r="G231" s="55"/>
      <c r="H231" s="55"/>
      <c r="I231" s="55"/>
      <c r="J231" s="54"/>
      <c r="K231" s="56"/>
      <c r="L231" s="71"/>
      <c r="M231" s="57"/>
      <c r="N231" s="66" t="str">
        <f>IF(K231="","",LOOKUP(IF(K231-DATEVALUE(YEAR(K231)&amp;"/"&amp;"4/2")&lt;0,IF(MONTH($L$1)&lt;4,YEAR($L$1)-YEAR(K231),YEAR($L$1)-YEAR(K231)+1),IF(MONTH($L$1)&lt;4,YEAR($L$1)-YEAR(K231)-1,YEAR($L$1)-YEAR(K231))),学年設定用!$A:$A,学年設定用!$B:$B))</f>
        <v/>
      </c>
      <c r="O231" s="67" t="str">
        <f t="shared" si="6"/>
        <v/>
      </c>
      <c r="P231" s="33" t="e">
        <f>VLOOKUP(E231,学年設定用!$D:$L,3,FALSE)</f>
        <v>#N/A</v>
      </c>
      <c r="Q231" s="34" t="e">
        <f>VLOOKUP(E231,学年設定用!$D:$L,4,FALSE)</f>
        <v>#N/A</v>
      </c>
      <c r="R231" s="34" t="e">
        <f>VLOOKUP(E231,学年設定用!$D:$L,5,FALSE)</f>
        <v>#N/A</v>
      </c>
      <c r="S231" s="50" t="e">
        <f>VLOOKUP(E231,学年設定用!$D:$L,6,FALSE)</f>
        <v>#N/A</v>
      </c>
      <c r="T231" s="50" t="e">
        <f>VLOOKUP(E231,学年設定用!$D:$L,7,FALSE)</f>
        <v>#N/A</v>
      </c>
      <c r="U231" s="50" t="e">
        <f>VLOOKUP(E231,学年設定用!D:L,8,FALSE)</f>
        <v>#N/A</v>
      </c>
      <c r="V231" s="50" t="e">
        <f>VLOOKUP(E231,学年設定用!$D:$L,9,FALSE)</f>
        <v>#N/A</v>
      </c>
      <c r="W231" s="50"/>
      <c r="X231" s="50"/>
      <c r="Y231" s="50"/>
      <c r="Z231" s="50"/>
      <c r="AA231" s="50"/>
      <c r="AB231" s="50"/>
      <c r="AC231" s="50"/>
      <c r="AD231" s="50"/>
      <c r="AE231" s="50"/>
    </row>
    <row r="232" spans="1:31" s="34" customFormat="1" ht="24.95" customHeight="1" x14ac:dyDescent="0.15">
      <c r="A232" s="64">
        <v>219</v>
      </c>
      <c r="B232" s="65">
        <f t="shared" si="7"/>
        <v>0</v>
      </c>
      <c r="C232" s="65" t="str">
        <f>IF(E232="","",VLOOKUP(B232,'２･階級番号(4月~9月）'!$A:$B,2,0))</f>
        <v/>
      </c>
      <c r="D232" s="53"/>
      <c r="E232" s="54"/>
      <c r="F232" s="54"/>
      <c r="G232" s="55"/>
      <c r="H232" s="55"/>
      <c r="I232" s="55"/>
      <c r="J232" s="54"/>
      <c r="K232" s="56"/>
      <c r="L232" s="71"/>
      <c r="M232" s="57"/>
      <c r="N232" s="66" t="str">
        <f>IF(K232="","",LOOKUP(IF(K232-DATEVALUE(YEAR(K232)&amp;"/"&amp;"4/2")&lt;0,IF(MONTH($L$1)&lt;4,YEAR($L$1)-YEAR(K232),YEAR($L$1)-YEAR(K232)+1),IF(MONTH($L$1)&lt;4,YEAR($L$1)-YEAR(K232)-1,YEAR($L$1)-YEAR(K232))),学年設定用!$A:$A,学年設定用!$B:$B))</f>
        <v/>
      </c>
      <c r="O232" s="67" t="str">
        <f t="shared" si="6"/>
        <v/>
      </c>
      <c r="P232" s="33" t="e">
        <f>VLOOKUP(E232,学年設定用!$D:$L,3,FALSE)</f>
        <v>#N/A</v>
      </c>
      <c r="Q232" s="34" t="e">
        <f>VLOOKUP(E232,学年設定用!$D:$L,4,FALSE)</f>
        <v>#N/A</v>
      </c>
      <c r="R232" s="34" t="e">
        <f>VLOOKUP(E232,学年設定用!$D:$L,5,FALSE)</f>
        <v>#N/A</v>
      </c>
      <c r="S232" s="50" t="e">
        <f>VLOOKUP(E232,学年設定用!$D:$L,6,FALSE)</f>
        <v>#N/A</v>
      </c>
      <c r="T232" s="50" t="e">
        <f>VLOOKUP(E232,学年設定用!$D:$L,7,FALSE)</f>
        <v>#N/A</v>
      </c>
      <c r="U232" s="50" t="e">
        <f>VLOOKUP(E232,学年設定用!D:L,8,FALSE)</f>
        <v>#N/A</v>
      </c>
      <c r="V232" s="50" t="e">
        <f>VLOOKUP(E232,学年設定用!$D:$L,9,FALSE)</f>
        <v>#N/A</v>
      </c>
      <c r="W232" s="50"/>
      <c r="X232" s="50"/>
      <c r="Y232" s="50"/>
      <c r="Z232" s="50"/>
      <c r="AA232" s="50"/>
      <c r="AB232" s="50"/>
      <c r="AC232" s="50"/>
      <c r="AD232" s="50"/>
      <c r="AE232" s="50"/>
    </row>
    <row r="233" spans="1:31" s="34" customFormat="1" ht="24.95" customHeight="1" x14ac:dyDescent="0.15">
      <c r="A233" s="64">
        <v>220</v>
      </c>
      <c r="B233" s="65">
        <f t="shared" si="7"/>
        <v>0</v>
      </c>
      <c r="C233" s="65" t="str">
        <f>IF(E233="","",VLOOKUP(B233,'２･階級番号(4月~9月）'!$A:$B,2,0))</f>
        <v/>
      </c>
      <c r="D233" s="53"/>
      <c r="E233" s="54"/>
      <c r="F233" s="54"/>
      <c r="G233" s="55"/>
      <c r="H233" s="55"/>
      <c r="I233" s="55"/>
      <c r="J233" s="54"/>
      <c r="K233" s="56"/>
      <c r="L233" s="71"/>
      <c r="M233" s="57"/>
      <c r="N233" s="66" t="str">
        <f>IF(K233="","",LOOKUP(IF(K233-DATEVALUE(YEAR(K233)&amp;"/"&amp;"4/2")&lt;0,IF(MONTH($L$1)&lt;4,YEAR($L$1)-YEAR(K233),YEAR($L$1)-YEAR(K233)+1),IF(MONTH($L$1)&lt;4,YEAR($L$1)-YEAR(K233)-1,YEAR($L$1)-YEAR(K233))),学年設定用!$A:$A,学年設定用!$B:$B))</f>
        <v/>
      </c>
      <c r="O233" s="67" t="str">
        <f t="shared" si="6"/>
        <v/>
      </c>
      <c r="P233" s="33" t="e">
        <f>VLOOKUP(E233,学年設定用!$D:$L,3,FALSE)</f>
        <v>#N/A</v>
      </c>
      <c r="Q233" s="34" t="e">
        <f>VLOOKUP(E233,学年設定用!$D:$L,4,FALSE)</f>
        <v>#N/A</v>
      </c>
      <c r="R233" s="34" t="e">
        <f>VLOOKUP(E233,学年設定用!$D:$L,5,FALSE)</f>
        <v>#N/A</v>
      </c>
      <c r="S233" s="50" t="e">
        <f>VLOOKUP(E233,学年設定用!$D:$L,6,FALSE)</f>
        <v>#N/A</v>
      </c>
      <c r="T233" s="50" t="e">
        <f>VLOOKUP(E233,学年設定用!$D:$L,7,FALSE)</f>
        <v>#N/A</v>
      </c>
      <c r="U233" s="50" t="e">
        <f>VLOOKUP(E233,学年設定用!D:L,8,FALSE)</f>
        <v>#N/A</v>
      </c>
      <c r="V233" s="50" t="e">
        <f>VLOOKUP(E233,学年設定用!$D:$L,9,FALSE)</f>
        <v>#N/A</v>
      </c>
      <c r="W233" s="50"/>
      <c r="X233" s="50"/>
      <c r="Y233" s="50"/>
      <c r="Z233" s="50"/>
      <c r="AA233" s="50"/>
      <c r="AB233" s="50"/>
      <c r="AC233" s="50"/>
      <c r="AD233" s="50"/>
      <c r="AE233" s="50"/>
    </row>
    <row r="234" spans="1:31" s="34" customFormat="1" ht="24.95" customHeight="1" x14ac:dyDescent="0.15">
      <c r="A234" s="64">
        <v>221</v>
      </c>
      <c r="B234" s="65">
        <f t="shared" si="7"/>
        <v>0</v>
      </c>
      <c r="C234" s="65" t="str">
        <f>IF(E234="","",VLOOKUP(B234,'２･階級番号(4月~9月）'!$A:$B,2,0))</f>
        <v/>
      </c>
      <c r="D234" s="53"/>
      <c r="E234" s="54"/>
      <c r="F234" s="54"/>
      <c r="G234" s="55"/>
      <c r="H234" s="55"/>
      <c r="I234" s="55"/>
      <c r="J234" s="54"/>
      <c r="K234" s="56"/>
      <c r="L234" s="71"/>
      <c r="M234" s="57"/>
      <c r="N234" s="66" t="str">
        <f>IF(K234="","",LOOKUP(IF(K234-DATEVALUE(YEAR(K234)&amp;"/"&amp;"4/2")&lt;0,IF(MONTH($L$1)&lt;4,YEAR($L$1)-YEAR(K234),YEAR($L$1)-YEAR(K234)+1),IF(MONTH($L$1)&lt;4,YEAR($L$1)-YEAR(K234)-1,YEAR($L$1)-YEAR(K234))),学年設定用!$A:$A,学年設定用!$B:$B))</f>
        <v/>
      </c>
      <c r="O234" s="67" t="str">
        <f t="shared" si="6"/>
        <v/>
      </c>
      <c r="P234" s="33" t="e">
        <f>VLOOKUP(E234,学年設定用!$D:$L,3,FALSE)</f>
        <v>#N/A</v>
      </c>
      <c r="Q234" s="34" t="e">
        <f>VLOOKUP(E234,学年設定用!$D:$L,4,FALSE)</f>
        <v>#N/A</v>
      </c>
      <c r="R234" s="34" t="e">
        <f>VLOOKUP(E234,学年設定用!$D:$L,5,FALSE)</f>
        <v>#N/A</v>
      </c>
      <c r="S234" s="50" t="e">
        <f>VLOOKUP(E234,学年設定用!$D:$L,6,FALSE)</f>
        <v>#N/A</v>
      </c>
      <c r="T234" s="50" t="e">
        <f>VLOOKUP(E234,学年設定用!$D:$L,7,FALSE)</f>
        <v>#N/A</v>
      </c>
      <c r="U234" s="50" t="e">
        <f>VLOOKUP(E234,学年設定用!D:L,8,FALSE)</f>
        <v>#N/A</v>
      </c>
      <c r="V234" s="50" t="e">
        <f>VLOOKUP(E234,学年設定用!$D:$L,9,FALSE)</f>
        <v>#N/A</v>
      </c>
      <c r="W234" s="50"/>
      <c r="X234" s="50"/>
      <c r="Y234" s="50"/>
      <c r="Z234" s="50"/>
      <c r="AA234" s="50"/>
      <c r="AB234" s="50"/>
      <c r="AC234" s="50"/>
      <c r="AD234" s="50"/>
      <c r="AE234" s="50"/>
    </row>
    <row r="235" spans="1:31" s="34" customFormat="1" ht="24.95" customHeight="1" x14ac:dyDescent="0.15">
      <c r="A235" s="64">
        <v>222</v>
      </c>
      <c r="B235" s="65">
        <f t="shared" si="7"/>
        <v>0</v>
      </c>
      <c r="C235" s="65" t="str">
        <f>IF(E235="","",VLOOKUP(B235,'２･階級番号(4月~9月）'!$A:$B,2,0))</f>
        <v/>
      </c>
      <c r="D235" s="53"/>
      <c r="E235" s="54"/>
      <c r="F235" s="54"/>
      <c r="G235" s="55"/>
      <c r="H235" s="55"/>
      <c r="I235" s="55"/>
      <c r="J235" s="54"/>
      <c r="K235" s="56"/>
      <c r="L235" s="71"/>
      <c r="M235" s="57"/>
      <c r="N235" s="66" t="str">
        <f>IF(K235="","",LOOKUP(IF(K235-DATEVALUE(YEAR(K235)&amp;"/"&amp;"4/2")&lt;0,IF(MONTH($L$1)&lt;4,YEAR($L$1)-YEAR(K235),YEAR($L$1)-YEAR(K235)+1),IF(MONTH($L$1)&lt;4,YEAR($L$1)-YEAR(K235)-1,YEAR($L$1)-YEAR(K235))),学年設定用!$A:$A,学年設定用!$B:$B))</f>
        <v/>
      </c>
      <c r="O235" s="67" t="str">
        <f t="shared" si="6"/>
        <v/>
      </c>
      <c r="P235" s="33" t="e">
        <f>VLOOKUP(E235,学年設定用!$D:$L,3,FALSE)</f>
        <v>#N/A</v>
      </c>
      <c r="Q235" s="34" t="e">
        <f>VLOOKUP(E235,学年設定用!$D:$L,4,FALSE)</f>
        <v>#N/A</v>
      </c>
      <c r="R235" s="34" t="e">
        <f>VLOOKUP(E235,学年設定用!$D:$L,5,FALSE)</f>
        <v>#N/A</v>
      </c>
      <c r="S235" s="50" t="e">
        <f>VLOOKUP(E235,学年設定用!$D:$L,6,FALSE)</f>
        <v>#N/A</v>
      </c>
      <c r="T235" s="50" t="e">
        <f>VLOOKUP(E235,学年設定用!$D:$L,7,FALSE)</f>
        <v>#N/A</v>
      </c>
      <c r="U235" s="50" t="e">
        <f>VLOOKUP(E235,学年設定用!D:L,8,FALSE)</f>
        <v>#N/A</v>
      </c>
      <c r="V235" s="50" t="e">
        <f>VLOOKUP(E235,学年設定用!$D:$L,9,FALSE)</f>
        <v>#N/A</v>
      </c>
      <c r="W235" s="50"/>
      <c r="X235" s="50"/>
      <c r="Y235" s="50"/>
      <c r="Z235" s="50"/>
      <c r="AA235" s="50"/>
      <c r="AB235" s="50"/>
      <c r="AC235" s="50"/>
      <c r="AD235" s="50"/>
      <c r="AE235" s="50"/>
    </row>
    <row r="236" spans="1:31" s="34" customFormat="1" ht="24.95" customHeight="1" x14ac:dyDescent="0.15">
      <c r="A236" s="64">
        <v>223</v>
      </c>
      <c r="B236" s="65">
        <f t="shared" si="7"/>
        <v>0</v>
      </c>
      <c r="C236" s="65" t="str">
        <f>IF(E236="","",VLOOKUP(B236,'２･階級番号(4月~9月）'!$A:$B,2,0))</f>
        <v/>
      </c>
      <c r="D236" s="53"/>
      <c r="E236" s="54"/>
      <c r="F236" s="54"/>
      <c r="G236" s="55"/>
      <c r="H236" s="55"/>
      <c r="I236" s="55"/>
      <c r="J236" s="54"/>
      <c r="K236" s="56"/>
      <c r="L236" s="71"/>
      <c r="M236" s="57"/>
      <c r="N236" s="66" t="str">
        <f>IF(K236="","",LOOKUP(IF(K236-DATEVALUE(YEAR(K236)&amp;"/"&amp;"4/2")&lt;0,IF(MONTH($L$1)&lt;4,YEAR($L$1)-YEAR(K236),YEAR($L$1)-YEAR(K236)+1),IF(MONTH($L$1)&lt;4,YEAR($L$1)-YEAR(K236)-1,YEAR($L$1)-YEAR(K236))),学年設定用!$A:$A,学年設定用!$B:$B))</f>
        <v/>
      </c>
      <c r="O236" s="67" t="str">
        <f t="shared" si="6"/>
        <v/>
      </c>
      <c r="P236" s="33" t="e">
        <f>VLOOKUP(E236,学年設定用!$D:$L,3,FALSE)</f>
        <v>#N/A</v>
      </c>
      <c r="Q236" s="34" t="e">
        <f>VLOOKUP(E236,学年設定用!$D:$L,4,FALSE)</f>
        <v>#N/A</v>
      </c>
      <c r="R236" s="34" t="e">
        <f>VLOOKUP(E236,学年設定用!$D:$L,5,FALSE)</f>
        <v>#N/A</v>
      </c>
      <c r="S236" s="50" t="e">
        <f>VLOOKUP(E236,学年設定用!$D:$L,6,FALSE)</f>
        <v>#N/A</v>
      </c>
      <c r="T236" s="50" t="e">
        <f>VLOOKUP(E236,学年設定用!$D:$L,7,FALSE)</f>
        <v>#N/A</v>
      </c>
      <c r="U236" s="50" t="e">
        <f>VLOOKUP(E236,学年設定用!D:L,8,FALSE)</f>
        <v>#N/A</v>
      </c>
      <c r="V236" s="50" t="e">
        <f>VLOOKUP(E236,学年設定用!$D:$L,9,FALSE)</f>
        <v>#N/A</v>
      </c>
      <c r="W236" s="50"/>
      <c r="X236" s="50"/>
      <c r="Y236" s="50"/>
      <c r="Z236" s="50"/>
      <c r="AA236" s="50"/>
      <c r="AB236" s="50"/>
      <c r="AC236" s="50"/>
      <c r="AD236" s="50"/>
      <c r="AE236" s="50"/>
    </row>
    <row r="237" spans="1:31" s="34" customFormat="1" ht="24.95" customHeight="1" x14ac:dyDescent="0.15">
      <c r="A237" s="64">
        <v>224</v>
      </c>
      <c r="B237" s="65">
        <f t="shared" si="7"/>
        <v>0</v>
      </c>
      <c r="C237" s="65" t="str">
        <f>IF(E237="","",VLOOKUP(B237,'２･階級番号(4月~9月）'!$A:$B,2,0))</f>
        <v/>
      </c>
      <c r="D237" s="53"/>
      <c r="E237" s="54"/>
      <c r="F237" s="54"/>
      <c r="G237" s="55"/>
      <c r="H237" s="55"/>
      <c r="I237" s="55"/>
      <c r="J237" s="54"/>
      <c r="K237" s="56"/>
      <c r="L237" s="71"/>
      <c r="M237" s="57"/>
      <c r="N237" s="66" t="str">
        <f>IF(K237="","",LOOKUP(IF(K237-DATEVALUE(YEAR(K237)&amp;"/"&amp;"4/2")&lt;0,IF(MONTH($L$1)&lt;4,YEAR($L$1)-YEAR(K237),YEAR($L$1)-YEAR(K237)+1),IF(MONTH($L$1)&lt;4,YEAR($L$1)-YEAR(K237)-1,YEAR($L$1)-YEAR(K237))),学年設定用!$A:$A,学年設定用!$B:$B))</f>
        <v/>
      </c>
      <c r="O237" s="67" t="str">
        <f t="shared" si="6"/>
        <v/>
      </c>
      <c r="P237" s="33" t="e">
        <f>VLOOKUP(E237,学年設定用!$D:$L,3,FALSE)</f>
        <v>#N/A</v>
      </c>
      <c r="Q237" s="34" t="e">
        <f>VLOOKUP(E237,学年設定用!$D:$L,4,FALSE)</f>
        <v>#N/A</v>
      </c>
      <c r="R237" s="34" t="e">
        <f>VLOOKUP(E237,学年設定用!$D:$L,5,FALSE)</f>
        <v>#N/A</v>
      </c>
      <c r="S237" s="50" t="e">
        <f>VLOOKUP(E237,学年設定用!$D:$L,6,FALSE)</f>
        <v>#N/A</v>
      </c>
      <c r="T237" s="50" t="e">
        <f>VLOOKUP(E237,学年設定用!$D:$L,7,FALSE)</f>
        <v>#N/A</v>
      </c>
      <c r="U237" s="50" t="e">
        <f>VLOOKUP(E237,学年設定用!D:L,8,FALSE)</f>
        <v>#N/A</v>
      </c>
      <c r="V237" s="50" t="e">
        <f>VLOOKUP(E237,学年設定用!$D:$L,9,FALSE)</f>
        <v>#N/A</v>
      </c>
      <c r="W237" s="50"/>
      <c r="X237" s="50"/>
      <c r="Y237" s="50"/>
      <c r="Z237" s="50"/>
      <c r="AA237" s="50"/>
      <c r="AB237" s="50"/>
      <c r="AC237" s="50"/>
      <c r="AD237" s="50"/>
      <c r="AE237" s="50"/>
    </row>
    <row r="238" spans="1:31" s="34" customFormat="1" ht="24.95" customHeight="1" x14ac:dyDescent="0.15">
      <c r="A238" s="64">
        <v>225</v>
      </c>
      <c r="B238" s="65">
        <f t="shared" si="7"/>
        <v>0</v>
      </c>
      <c r="C238" s="65" t="str">
        <f>IF(E238="","",VLOOKUP(B238,'２･階級番号(4月~9月）'!$A:$B,2,0))</f>
        <v/>
      </c>
      <c r="D238" s="53"/>
      <c r="E238" s="54"/>
      <c r="F238" s="54"/>
      <c r="G238" s="55"/>
      <c r="H238" s="55"/>
      <c r="I238" s="55"/>
      <c r="J238" s="54"/>
      <c r="K238" s="56"/>
      <c r="L238" s="71"/>
      <c r="M238" s="57"/>
      <c r="N238" s="66" t="str">
        <f>IF(K238="","",LOOKUP(IF(K238-DATEVALUE(YEAR(K238)&amp;"/"&amp;"4/2")&lt;0,IF(MONTH($L$1)&lt;4,YEAR($L$1)-YEAR(K238),YEAR($L$1)-YEAR(K238)+1),IF(MONTH($L$1)&lt;4,YEAR($L$1)-YEAR(K238)-1,YEAR($L$1)-YEAR(K238))),学年設定用!$A:$A,学年設定用!$B:$B))</f>
        <v/>
      </c>
      <c r="O238" s="67" t="str">
        <f t="shared" si="6"/>
        <v/>
      </c>
      <c r="P238" s="33" t="e">
        <f>VLOOKUP(E238,学年設定用!$D:$L,3,FALSE)</f>
        <v>#N/A</v>
      </c>
      <c r="Q238" s="34" t="e">
        <f>VLOOKUP(E238,学年設定用!$D:$L,4,FALSE)</f>
        <v>#N/A</v>
      </c>
      <c r="R238" s="34" t="e">
        <f>VLOOKUP(E238,学年設定用!$D:$L,5,FALSE)</f>
        <v>#N/A</v>
      </c>
      <c r="S238" s="50" t="e">
        <f>VLOOKUP(E238,学年設定用!$D:$L,6,FALSE)</f>
        <v>#N/A</v>
      </c>
      <c r="T238" s="50" t="e">
        <f>VLOOKUP(E238,学年設定用!$D:$L,7,FALSE)</f>
        <v>#N/A</v>
      </c>
      <c r="U238" s="50" t="e">
        <f>VLOOKUP(E238,学年設定用!D:L,8,FALSE)</f>
        <v>#N/A</v>
      </c>
      <c r="V238" s="50" t="e">
        <f>VLOOKUP(E238,学年設定用!$D:$L,9,FALSE)</f>
        <v>#N/A</v>
      </c>
      <c r="W238" s="50"/>
      <c r="X238" s="50"/>
      <c r="Y238" s="50"/>
      <c r="Z238" s="50"/>
      <c r="AA238" s="50"/>
      <c r="AB238" s="50"/>
      <c r="AC238" s="50"/>
      <c r="AD238" s="50"/>
      <c r="AE238" s="50"/>
    </row>
    <row r="239" spans="1:31" s="34" customFormat="1" ht="24.95" customHeight="1" x14ac:dyDescent="0.15">
      <c r="A239" s="64">
        <v>226</v>
      </c>
      <c r="B239" s="65">
        <f t="shared" si="7"/>
        <v>0</v>
      </c>
      <c r="C239" s="65" t="str">
        <f>IF(E239="","",VLOOKUP(B239,'２･階級番号(4月~9月）'!$A:$B,2,0))</f>
        <v/>
      </c>
      <c r="D239" s="53"/>
      <c r="E239" s="54"/>
      <c r="F239" s="54"/>
      <c r="G239" s="55"/>
      <c r="H239" s="55"/>
      <c r="I239" s="55"/>
      <c r="J239" s="54"/>
      <c r="K239" s="56"/>
      <c r="L239" s="71"/>
      <c r="M239" s="57"/>
      <c r="N239" s="66" t="str">
        <f>IF(K239="","",LOOKUP(IF(K239-DATEVALUE(YEAR(K239)&amp;"/"&amp;"4/2")&lt;0,IF(MONTH($L$1)&lt;4,YEAR($L$1)-YEAR(K239),YEAR($L$1)-YEAR(K239)+1),IF(MONTH($L$1)&lt;4,YEAR($L$1)-YEAR(K239)-1,YEAR($L$1)-YEAR(K239))),学年設定用!$A:$A,学年設定用!$B:$B))</f>
        <v/>
      </c>
      <c r="O239" s="67" t="str">
        <f t="shared" si="6"/>
        <v/>
      </c>
      <c r="P239" s="33" t="e">
        <f>VLOOKUP(E239,学年設定用!$D:$L,3,FALSE)</f>
        <v>#N/A</v>
      </c>
      <c r="Q239" s="34" t="e">
        <f>VLOOKUP(E239,学年設定用!$D:$L,4,FALSE)</f>
        <v>#N/A</v>
      </c>
      <c r="R239" s="34" t="e">
        <f>VLOOKUP(E239,学年設定用!$D:$L,5,FALSE)</f>
        <v>#N/A</v>
      </c>
      <c r="S239" s="50" t="e">
        <f>VLOOKUP(E239,学年設定用!$D:$L,6,FALSE)</f>
        <v>#N/A</v>
      </c>
      <c r="T239" s="50" t="e">
        <f>VLOOKUP(E239,学年設定用!$D:$L,7,FALSE)</f>
        <v>#N/A</v>
      </c>
      <c r="U239" s="50" t="e">
        <f>VLOOKUP(E239,学年設定用!D:L,8,FALSE)</f>
        <v>#N/A</v>
      </c>
      <c r="V239" s="50" t="e">
        <f>VLOOKUP(E239,学年設定用!$D:$L,9,FALSE)</f>
        <v>#N/A</v>
      </c>
      <c r="W239" s="50"/>
      <c r="X239" s="50"/>
      <c r="Y239" s="50"/>
      <c r="Z239" s="50"/>
      <c r="AA239" s="50"/>
      <c r="AB239" s="50"/>
      <c r="AC239" s="50"/>
      <c r="AD239" s="50"/>
      <c r="AE239" s="50"/>
    </row>
    <row r="240" spans="1:31" s="34" customFormat="1" ht="24.95" customHeight="1" x14ac:dyDescent="0.15">
      <c r="A240" s="64">
        <v>227</v>
      </c>
      <c r="B240" s="65">
        <f t="shared" si="7"/>
        <v>0</v>
      </c>
      <c r="C240" s="65" t="str">
        <f>IF(E240="","",VLOOKUP(B240,'２･階級番号(4月~9月）'!$A:$B,2,0))</f>
        <v/>
      </c>
      <c r="D240" s="53"/>
      <c r="E240" s="54"/>
      <c r="F240" s="54"/>
      <c r="G240" s="55"/>
      <c r="H240" s="55"/>
      <c r="I240" s="55"/>
      <c r="J240" s="54"/>
      <c r="K240" s="56"/>
      <c r="L240" s="71"/>
      <c r="M240" s="57"/>
      <c r="N240" s="66" t="str">
        <f>IF(K240="","",LOOKUP(IF(K240-DATEVALUE(YEAR(K240)&amp;"/"&amp;"4/2")&lt;0,IF(MONTH($L$1)&lt;4,YEAR($L$1)-YEAR(K240),YEAR($L$1)-YEAR(K240)+1),IF(MONTH($L$1)&lt;4,YEAR($L$1)-YEAR(K240)-1,YEAR($L$1)-YEAR(K240))),学年設定用!$A:$A,学年設定用!$B:$B))</f>
        <v/>
      </c>
      <c r="O240" s="67" t="str">
        <f t="shared" si="6"/>
        <v/>
      </c>
      <c r="P240" s="33" t="e">
        <f>VLOOKUP(E240,学年設定用!$D:$L,3,FALSE)</f>
        <v>#N/A</v>
      </c>
      <c r="Q240" s="34" t="e">
        <f>VLOOKUP(E240,学年設定用!$D:$L,4,FALSE)</f>
        <v>#N/A</v>
      </c>
      <c r="R240" s="34" t="e">
        <f>VLOOKUP(E240,学年設定用!$D:$L,5,FALSE)</f>
        <v>#N/A</v>
      </c>
      <c r="S240" s="50" t="e">
        <f>VLOOKUP(E240,学年設定用!$D:$L,6,FALSE)</f>
        <v>#N/A</v>
      </c>
      <c r="T240" s="50" t="e">
        <f>VLOOKUP(E240,学年設定用!$D:$L,7,FALSE)</f>
        <v>#N/A</v>
      </c>
      <c r="U240" s="50" t="e">
        <f>VLOOKUP(E240,学年設定用!D:L,8,FALSE)</f>
        <v>#N/A</v>
      </c>
      <c r="V240" s="50" t="e">
        <f>VLOOKUP(E240,学年設定用!$D:$L,9,FALSE)</f>
        <v>#N/A</v>
      </c>
      <c r="W240" s="50"/>
      <c r="X240" s="50"/>
      <c r="Y240" s="50"/>
      <c r="Z240" s="50"/>
      <c r="AA240" s="50"/>
      <c r="AB240" s="50"/>
      <c r="AC240" s="50"/>
      <c r="AD240" s="50"/>
      <c r="AE240" s="50"/>
    </row>
    <row r="241" spans="1:31" s="34" customFormat="1" ht="24.95" customHeight="1" x14ac:dyDescent="0.15">
      <c r="A241" s="64">
        <v>228</v>
      </c>
      <c r="B241" s="65">
        <f t="shared" si="7"/>
        <v>0</v>
      </c>
      <c r="C241" s="65" t="str">
        <f>IF(E241="","",VLOOKUP(B241,'２･階級番号(4月~9月）'!$A:$B,2,0))</f>
        <v/>
      </c>
      <c r="D241" s="53"/>
      <c r="E241" s="54"/>
      <c r="F241" s="54"/>
      <c r="G241" s="55"/>
      <c r="H241" s="55"/>
      <c r="I241" s="55"/>
      <c r="J241" s="54"/>
      <c r="K241" s="56"/>
      <c r="L241" s="71"/>
      <c r="M241" s="57"/>
      <c r="N241" s="66" t="str">
        <f>IF(K241="","",LOOKUP(IF(K241-DATEVALUE(YEAR(K241)&amp;"/"&amp;"4/2")&lt;0,IF(MONTH($L$1)&lt;4,YEAR($L$1)-YEAR(K241),YEAR($L$1)-YEAR(K241)+1),IF(MONTH($L$1)&lt;4,YEAR($L$1)-YEAR(K241)-1,YEAR($L$1)-YEAR(K241))),学年設定用!$A:$A,学年設定用!$B:$B))</f>
        <v/>
      </c>
      <c r="O241" s="67" t="str">
        <f t="shared" si="6"/>
        <v/>
      </c>
      <c r="P241" s="33" t="e">
        <f>VLOOKUP(E241,学年設定用!$D:$L,3,FALSE)</f>
        <v>#N/A</v>
      </c>
      <c r="Q241" s="34" t="e">
        <f>VLOOKUP(E241,学年設定用!$D:$L,4,FALSE)</f>
        <v>#N/A</v>
      </c>
      <c r="R241" s="34" t="e">
        <f>VLOOKUP(E241,学年設定用!$D:$L,5,FALSE)</f>
        <v>#N/A</v>
      </c>
      <c r="S241" s="50" t="e">
        <f>VLOOKUP(E241,学年設定用!$D:$L,6,FALSE)</f>
        <v>#N/A</v>
      </c>
      <c r="T241" s="50" t="e">
        <f>VLOOKUP(E241,学年設定用!$D:$L,7,FALSE)</f>
        <v>#N/A</v>
      </c>
      <c r="U241" s="50" t="e">
        <f>VLOOKUP(E241,学年設定用!D:L,8,FALSE)</f>
        <v>#N/A</v>
      </c>
      <c r="V241" s="50" t="e">
        <f>VLOOKUP(E241,学年設定用!$D:$L,9,FALSE)</f>
        <v>#N/A</v>
      </c>
      <c r="W241" s="50"/>
      <c r="X241" s="50"/>
      <c r="Y241" s="50"/>
      <c r="Z241" s="50"/>
      <c r="AA241" s="50"/>
      <c r="AB241" s="50"/>
      <c r="AC241" s="50"/>
      <c r="AD241" s="50"/>
      <c r="AE241" s="50"/>
    </row>
    <row r="242" spans="1:31" s="34" customFormat="1" ht="24.95" customHeight="1" x14ac:dyDescent="0.15">
      <c r="A242" s="64">
        <v>229</v>
      </c>
      <c r="B242" s="65">
        <f t="shared" si="7"/>
        <v>0</v>
      </c>
      <c r="C242" s="65" t="str">
        <f>IF(E242="","",VLOOKUP(B242,'２･階級番号(4月~9月）'!$A:$B,2,0))</f>
        <v/>
      </c>
      <c r="D242" s="53"/>
      <c r="E242" s="54"/>
      <c r="F242" s="54"/>
      <c r="G242" s="55"/>
      <c r="H242" s="55"/>
      <c r="I242" s="55"/>
      <c r="J242" s="54"/>
      <c r="K242" s="56"/>
      <c r="L242" s="71"/>
      <c r="M242" s="57"/>
      <c r="N242" s="66" t="str">
        <f>IF(K242="","",LOOKUP(IF(K242-DATEVALUE(YEAR(K242)&amp;"/"&amp;"4/2")&lt;0,IF(MONTH($L$1)&lt;4,YEAR($L$1)-YEAR(K242),YEAR($L$1)-YEAR(K242)+1),IF(MONTH($L$1)&lt;4,YEAR($L$1)-YEAR(K242)-1,YEAR($L$1)-YEAR(K242))),学年設定用!$A:$A,学年設定用!$B:$B))</f>
        <v/>
      </c>
      <c r="O242" s="67" t="str">
        <f t="shared" si="6"/>
        <v/>
      </c>
      <c r="P242" s="33" t="e">
        <f>VLOOKUP(E242,学年設定用!$D:$L,3,FALSE)</f>
        <v>#N/A</v>
      </c>
      <c r="Q242" s="34" t="e">
        <f>VLOOKUP(E242,学年設定用!$D:$L,4,FALSE)</f>
        <v>#N/A</v>
      </c>
      <c r="R242" s="34" t="e">
        <f>VLOOKUP(E242,学年設定用!$D:$L,5,FALSE)</f>
        <v>#N/A</v>
      </c>
      <c r="S242" s="50" t="e">
        <f>VLOOKUP(E242,学年設定用!$D:$L,6,FALSE)</f>
        <v>#N/A</v>
      </c>
      <c r="T242" s="50" t="e">
        <f>VLOOKUP(E242,学年設定用!$D:$L,7,FALSE)</f>
        <v>#N/A</v>
      </c>
      <c r="U242" s="50" t="e">
        <f>VLOOKUP(E242,学年設定用!D:L,8,FALSE)</f>
        <v>#N/A</v>
      </c>
      <c r="V242" s="50" t="e">
        <f>VLOOKUP(E242,学年設定用!$D:$L,9,FALSE)</f>
        <v>#N/A</v>
      </c>
      <c r="W242" s="50"/>
      <c r="X242" s="50"/>
      <c r="Y242" s="50"/>
      <c r="Z242" s="50"/>
      <c r="AA242" s="50"/>
      <c r="AB242" s="50"/>
      <c r="AC242" s="50"/>
      <c r="AD242" s="50"/>
      <c r="AE242" s="50"/>
    </row>
    <row r="243" spans="1:31" s="34" customFormat="1" ht="24.95" customHeight="1" x14ac:dyDescent="0.15">
      <c r="A243" s="64">
        <v>230</v>
      </c>
      <c r="B243" s="65">
        <f t="shared" si="7"/>
        <v>0</v>
      </c>
      <c r="C243" s="65" t="str">
        <f>IF(E243="","",VLOOKUP(B243,'２･階級番号(4月~9月）'!$A:$B,2,0))</f>
        <v/>
      </c>
      <c r="D243" s="53"/>
      <c r="E243" s="54"/>
      <c r="F243" s="54"/>
      <c r="G243" s="55"/>
      <c r="H243" s="55"/>
      <c r="I243" s="55"/>
      <c r="J243" s="54"/>
      <c r="K243" s="56"/>
      <c r="L243" s="71"/>
      <c r="M243" s="57"/>
      <c r="N243" s="66" t="str">
        <f>IF(K243="","",LOOKUP(IF(K243-DATEVALUE(YEAR(K243)&amp;"/"&amp;"4/2")&lt;0,IF(MONTH($L$1)&lt;4,YEAR($L$1)-YEAR(K243),YEAR($L$1)-YEAR(K243)+1),IF(MONTH($L$1)&lt;4,YEAR($L$1)-YEAR(K243)-1,YEAR($L$1)-YEAR(K243))),学年設定用!$A:$A,学年設定用!$B:$B))</f>
        <v/>
      </c>
      <c r="O243" s="67" t="str">
        <f t="shared" si="6"/>
        <v/>
      </c>
      <c r="P243" s="33" t="e">
        <f>VLOOKUP(E243,学年設定用!$D:$L,3,FALSE)</f>
        <v>#N/A</v>
      </c>
      <c r="Q243" s="34" t="e">
        <f>VLOOKUP(E243,学年設定用!$D:$L,4,FALSE)</f>
        <v>#N/A</v>
      </c>
      <c r="R243" s="34" t="e">
        <f>VLOOKUP(E243,学年設定用!$D:$L,5,FALSE)</f>
        <v>#N/A</v>
      </c>
      <c r="S243" s="50" t="e">
        <f>VLOOKUP(E243,学年設定用!$D:$L,6,FALSE)</f>
        <v>#N/A</v>
      </c>
      <c r="T243" s="50" t="e">
        <f>VLOOKUP(E243,学年設定用!$D:$L,7,FALSE)</f>
        <v>#N/A</v>
      </c>
      <c r="U243" s="50" t="e">
        <f>VLOOKUP(E243,学年設定用!D:L,8,FALSE)</f>
        <v>#N/A</v>
      </c>
      <c r="V243" s="50" t="e">
        <f>VLOOKUP(E243,学年設定用!$D:$L,9,FALSE)</f>
        <v>#N/A</v>
      </c>
      <c r="W243" s="50"/>
      <c r="X243" s="50"/>
      <c r="Y243" s="50"/>
      <c r="Z243" s="50"/>
      <c r="AA243" s="50"/>
      <c r="AB243" s="50"/>
      <c r="AC243" s="50"/>
      <c r="AD243" s="50"/>
      <c r="AE243" s="50"/>
    </row>
    <row r="244" spans="1:31" s="34" customFormat="1" ht="24.95" customHeight="1" x14ac:dyDescent="0.15">
      <c r="A244" s="64">
        <v>231</v>
      </c>
      <c r="B244" s="65">
        <f t="shared" si="7"/>
        <v>0</v>
      </c>
      <c r="C244" s="65" t="str">
        <f>IF(E244="","",VLOOKUP(B244,'２･階級番号(4月~9月）'!$A:$B,2,0))</f>
        <v/>
      </c>
      <c r="D244" s="53"/>
      <c r="E244" s="54"/>
      <c r="F244" s="54"/>
      <c r="G244" s="55"/>
      <c r="H244" s="55"/>
      <c r="I244" s="55"/>
      <c r="J244" s="54"/>
      <c r="K244" s="56"/>
      <c r="L244" s="71"/>
      <c r="M244" s="57"/>
      <c r="N244" s="66" t="str">
        <f>IF(K244="","",LOOKUP(IF(K244-DATEVALUE(YEAR(K244)&amp;"/"&amp;"4/2")&lt;0,IF(MONTH($L$1)&lt;4,YEAR($L$1)-YEAR(K244),YEAR($L$1)-YEAR(K244)+1),IF(MONTH($L$1)&lt;4,YEAR($L$1)-YEAR(K244)-1,YEAR($L$1)-YEAR(K244))),学年設定用!$A:$A,学年設定用!$B:$B))</f>
        <v/>
      </c>
      <c r="O244" s="67" t="str">
        <f t="shared" si="6"/>
        <v/>
      </c>
      <c r="P244" s="33" t="e">
        <f>VLOOKUP(E244,学年設定用!$D:$L,3,FALSE)</f>
        <v>#N/A</v>
      </c>
      <c r="Q244" s="34" t="e">
        <f>VLOOKUP(E244,学年設定用!$D:$L,4,FALSE)</f>
        <v>#N/A</v>
      </c>
      <c r="R244" s="34" t="e">
        <f>VLOOKUP(E244,学年設定用!$D:$L,5,FALSE)</f>
        <v>#N/A</v>
      </c>
      <c r="S244" s="50" t="e">
        <f>VLOOKUP(E244,学年設定用!$D:$L,6,FALSE)</f>
        <v>#N/A</v>
      </c>
      <c r="T244" s="50" t="e">
        <f>VLOOKUP(E244,学年設定用!$D:$L,7,FALSE)</f>
        <v>#N/A</v>
      </c>
      <c r="U244" s="50" t="e">
        <f>VLOOKUP(E244,学年設定用!D:L,8,FALSE)</f>
        <v>#N/A</v>
      </c>
      <c r="V244" s="50" t="e">
        <f>VLOOKUP(E244,学年設定用!$D:$L,9,FALSE)</f>
        <v>#N/A</v>
      </c>
      <c r="W244" s="50"/>
      <c r="X244" s="50"/>
      <c r="Y244" s="50"/>
      <c r="Z244" s="50"/>
      <c r="AA244" s="50"/>
      <c r="AB244" s="50"/>
      <c r="AC244" s="50"/>
      <c r="AD244" s="50"/>
      <c r="AE244" s="50"/>
    </row>
    <row r="245" spans="1:31" s="34" customFormat="1" ht="24.95" customHeight="1" x14ac:dyDescent="0.15">
      <c r="A245" s="64">
        <v>232</v>
      </c>
      <c r="B245" s="65">
        <f t="shared" si="7"/>
        <v>0</v>
      </c>
      <c r="C245" s="65" t="str">
        <f>IF(E245="","",VLOOKUP(B245,'２･階級番号(4月~9月）'!$A:$B,2,0))</f>
        <v/>
      </c>
      <c r="D245" s="53"/>
      <c r="E245" s="54"/>
      <c r="F245" s="54"/>
      <c r="G245" s="55"/>
      <c r="H245" s="55"/>
      <c r="I245" s="55"/>
      <c r="J245" s="54"/>
      <c r="K245" s="56"/>
      <c r="L245" s="71"/>
      <c r="M245" s="57"/>
      <c r="N245" s="66" t="str">
        <f>IF(K245="","",LOOKUP(IF(K245-DATEVALUE(YEAR(K245)&amp;"/"&amp;"4/2")&lt;0,IF(MONTH($L$1)&lt;4,YEAR($L$1)-YEAR(K245),YEAR($L$1)-YEAR(K245)+1),IF(MONTH($L$1)&lt;4,YEAR($L$1)-YEAR(K245)-1,YEAR($L$1)-YEAR(K245))),学年設定用!$A:$A,学年設定用!$B:$B))</f>
        <v/>
      </c>
      <c r="O245" s="67" t="str">
        <f t="shared" si="6"/>
        <v/>
      </c>
      <c r="P245" s="33" t="e">
        <f>VLOOKUP(E245,学年設定用!$D:$L,3,FALSE)</f>
        <v>#N/A</v>
      </c>
      <c r="Q245" s="34" t="e">
        <f>VLOOKUP(E245,学年設定用!$D:$L,4,FALSE)</f>
        <v>#N/A</v>
      </c>
      <c r="R245" s="34" t="e">
        <f>VLOOKUP(E245,学年設定用!$D:$L,5,FALSE)</f>
        <v>#N/A</v>
      </c>
      <c r="S245" s="50" t="e">
        <f>VLOOKUP(E245,学年設定用!$D:$L,6,FALSE)</f>
        <v>#N/A</v>
      </c>
      <c r="T245" s="50" t="e">
        <f>VLOOKUP(E245,学年設定用!$D:$L,7,FALSE)</f>
        <v>#N/A</v>
      </c>
      <c r="U245" s="50" t="e">
        <f>VLOOKUP(E245,学年設定用!D:L,8,FALSE)</f>
        <v>#N/A</v>
      </c>
      <c r="V245" s="50" t="e">
        <f>VLOOKUP(E245,学年設定用!$D:$L,9,FALSE)</f>
        <v>#N/A</v>
      </c>
      <c r="W245" s="50"/>
      <c r="X245" s="50"/>
      <c r="Y245" s="50"/>
      <c r="Z245" s="50"/>
      <c r="AA245" s="50"/>
      <c r="AB245" s="50"/>
      <c r="AC245" s="50"/>
      <c r="AD245" s="50"/>
      <c r="AE245" s="50"/>
    </row>
    <row r="246" spans="1:31" s="34" customFormat="1" ht="24.95" customHeight="1" x14ac:dyDescent="0.15">
      <c r="A246" s="64">
        <v>233</v>
      </c>
      <c r="B246" s="65">
        <f t="shared" si="7"/>
        <v>0</v>
      </c>
      <c r="C246" s="65" t="str">
        <f>IF(E246="","",VLOOKUP(B246,'２･階級番号(4月~9月）'!$A:$B,2,0))</f>
        <v/>
      </c>
      <c r="D246" s="53"/>
      <c r="E246" s="54"/>
      <c r="F246" s="54"/>
      <c r="G246" s="55"/>
      <c r="H246" s="55"/>
      <c r="I246" s="55"/>
      <c r="J246" s="54"/>
      <c r="K246" s="56"/>
      <c r="L246" s="71"/>
      <c r="M246" s="57"/>
      <c r="N246" s="66" t="str">
        <f>IF(K246="","",LOOKUP(IF(K246-DATEVALUE(YEAR(K246)&amp;"/"&amp;"4/2")&lt;0,IF(MONTH($L$1)&lt;4,YEAR($L$1)-YEAR(K246),YEAR($L$1)-YEAR(K246)+1),IF(MONTH($L$1)&lt;4,YEAR($L$1)-YEAR(K246)-1,YEAR($L$1)-YEAR(K246))),学年設定用!$A:$A,学年設定用!$B:$B))</f>
        <v/>
      </c>
      <c r="O246" s="67" t="str">
        <f t="shared" si="6"/>
        <v/>
      </c>
      <c r="P246" s="33" t="e">
        <f>VLOOKUP(E246,学年設定用!$D:$L,3,FALSE)</f>
        <v>#N/A</v>
      </c>
      <c r="Q246" s="34" t="e">
        <f>VLOOKUP(E246,学年設定用!$D:$L,4,FALSE)</f>
        <v>#N/A</v>
      </c>
      <c r="R246" s="34" t="e">
        <f>VLOOKUP(E246,学年設定用!$D:$L,5,FALSE)</f>
        <v>#N/A</v>
      </c>
      <c r="S246" s="50" t="e">
        <f>VLOOKUP(E246,学年設定用!$D:$L,6,FALSE)</f>
        <v>#N/A</v>
      </c>
      <c r="T246" s="50" t="e">
        <f>VLOOKUP(E246,学年設定用!$D:$L,7,FALSE)</f>
        <v>#N/A</v>
      </c>
      <c r="U246" s="50" t="e">
        <f>VLOOKUP(E246,学年設定用!D:L,8,FALSE)</f>
        <v>#N/A</v>
      </c>
      <c r="V246" s="50" t="e">
        <f>VLOOKUP(E246,学年設定用!$D:$L,9,FALSE)</f>
        <v>#N/A</v>
      </c>
      <c r="W246" s="50"/>
      <c r="X246" s="50"/>
      <c r="Y246" s="50"/>
      <c r="Z246" s="50"/>
      <c r="AA246" s="50"/>
      <c r="AB246" s="50"/>
      <c r="AC246" s="50"/>
      <c r="AD246" s="50"/>
      <c r="AE246" s="50"/>
    </row>
    <row r="247" spans="1:31" s="34" customFormat="1" ht="24.95" customHeight="1" x14ac:dyDescent="0.15">
      <c r="A247" s="64">
        <v>234</v>
      </c>
      <c r="B247" s="65">
        <f t="shared" si="7"/>
        <v>0</v>
      </c>
      <c r="C247" s="65" t="str">
        <f>IF(E247="","",VLOOKUP(B247,'２･階級番号(4月~9月）'!$A:$B,2,0))</f>
        <v/>
      </c>
      <c r="D247" s="53"/>
      <c r="E247" s="54"/>
      <c r="F247" s="54"/>
      <c r="G247" s="55"/>
      <c r="H247" s="55"/>
      <c r="I247" s="55"/>
      <c r="J247" s="54"/>
      <c r="K247" s="56"/>
      <c r="L247" s="71"/>
      <c r="M247" s="57"/>
      <c r="N247" s="66" t="str">
        <f>IF(K247="","",LOOKUP(IF(K247-DATEVALUE(YEAR(K247)&amp;"/"&amp;"4/2")&lt;0,IF(MONTH($L$1)&lt;4,YEAR($L$1)-YEAR(K247),YEAR($L$1)-YEAR(K247)+1),IF(MONTH($L$1)&lt;4,YEAR($L$1)-YEAR(K247)-1,YEAR($L$1)-YEAR(K247))),学年設定用!$A:$A,学年設定用!$B:$B))</f>
        <v/>
      </c>
      <c r="O247" s="67" t="str">
        <f t="shared" si="6"/>
        <v/>
      </c>
      <c r="P247" s="33" t="e">
        <f>VLOOKUP(E247,学年設定用!$D:$L,3,FALSE)</f>
        <v>#N/A</v>
      </c>
      <c r="Q247" s="34" t="e">
        <f>VLOOKUP(E247,学年設定用!$D:$L,4,FALSE)</f>
        <v>#N/A</v>
      </c>
      <c r="R247" s="34" t="e">
        <f>VLOOKUP(E247,学年設定用!$D:$L,5,FALSE)</f>
        <v>#N/A</v>
      </c>
      <c r="S247" s="50" t="e">
        <f>VLOOKUP(E247,学年設定用!$D:$L,6,FALSE)</f>
        <v>#N/A</v>
      </c>
      <c r="T247" s="50" t="e">
        <f>VLOOKUP(E247,学年設定用!$D:$L,7,FALSE)</f>
        <v>#N/A</v>
      </c>
      <c r="U247" s="50" t="e">
        <f>VLOOKUP(E247,学年設定用!D:L,8,FALSE)</f>
        <v>#N/A</v>
      </c>
      <c r="V247" s="50" t="e">
        <f>VLOOKUP(E247,学年設定用!$D:$L,9,FALSE)</f>
        <v>#N/A</v>
      </c>
      <c r="W247" s="50"/>
      <c r="X247" s="50"/>
      <c r="Y247" s="50"/>
      <c r="Z247" s="50"/>
      <c r="AA247" s="50"/>
      <c r="AB247" s="50"/>
      <c r="AC247" s="50"/>
      <c r="AD247" s="50"/>
      <c r="AE247" s="50"/>
    </row>
    <row r="248" spans="1:31" s="34" customFormat="1" ht="24.95" customHeight="1" x14ac:dyDescent="0.15">
      <c r="A248" s="64">
        <v>235</v>
      </c>
      <c r="B248" s="65">
        <f t="shared" si="7"/>
        <v>0</v>
      </c>
      <c r="C248" s="65" t="str">
        <f>IF(E248="","",VLOOKUP(B248,'２･階級番号(4月~9月）'!$A:$B,2,0))</f>
        <v/>
      </c>
      <c r="D248" s="53"/>
      <c r="E248" s="54"/>
      <c r="F248" s="54"/>
      <c r="G248" s="55"/>
      <c r="H248" s="55"/>
      <c r="I248" s="55"/>
      <c r="J248" s="54"/>
      <c r="K248" s="56"/>
      <c r="L248" s="71"/>
      <c r="M248" s="57"/>
      <c r="N248" s="66" t="str">
        <f>IF(K248="","",LOOKUP(IF(K248-DATEVALUE(YEAR(K248)&amp;"/"&amp;"4/2")&lt;0,IF(MONTH($L$1)&lt;4,YEAR($L$1)-YEAR(K248),YEAR($L$1)-YEAR(K248)+1),IF(MONTH($L$1)&lt;4,YEAR($L$1)-YEAR(K248)-1,YEAR($L$1)-YEAR(K248))),学年設定用!$A:$A,学年設定用!$B:$B))</f>
        <v/>
      </c>
      <c r="O248" s="67" t="str">
        <f t="shared" si="6"/>
        <v/>
      </c>
      <c r="P248" s="33" t="e">
        <f>VLOOKUP(E248,学年設定用!$D:$L,3,FALSE)</f>
        <v>#N/A</v>
      </c>
      <c r="Q248" s="34" t="e">
        <f>VLOOKUP(E248,学年設定用!$D:$L,4,FALSE)</f>
        <v>#N/A</v>
      </c>
      <c r="R248" s="34" t="e">
        <f>VLOOKUP(E248,学年設定用!$D:$L,5,FALSE)</f>
        <v>#N/A</v>
      </c>
      <c r="S248" s="50" t="e">
        <f>VLOOKUP(E248,学年設定用!$D:$L,6,FALSE)</f>
        <v>#N/A</v>
      </c>
      <c r="T248" s="50" t="e">
        <f>VLOOKUP(E248,学年設定用!$D:$L,7,FALSE)</f>
        <v>#N/A</v>
      </c>
      <c r="U248" s="50" t="e">
        <f>VLOOKUP(E248,学年設定用!D:L,8,FALSE)</f>
        <v>#N/A</v>
      </c>
      <c r="V248" s="50" t="e">
        <f>VLOOKUP(E248,学年設定用!$D:$L,9,FALSE)</f>
        <v>#N/A</v>
      </c>
      <c r="W248" s="50"/>
      <c r="X248" s="50"/>
      <c r="Y248" s="50"/>
      <c r="Z248" s="50"/>
      <c r="AA248" s="50"/>
      <c r="AB248" s="50"/>
      <c r="AC248" s="50"/>
      <c r="AD248" s="50"/>
      <c r="AE248" s="50"/>
    </row>
    <row r="249" spans="1:31" s="34" customFormat="1" ht="24.95" customHeight="1" x14ac:dyDescent="0.15">
      <c r="A249" s="64">
        <v>236</v>
      </c>
      <c r="B249" s="65">
        <f t="shared" si="7"/>
        <v>0</v>
      </c>
      <c r="C249" s="65" t="str">
        <f>IF(E249="","",VLOOKUP(B249,'２･階級番号(4月~9月）'!$A:$B,2,0))</f>
        <v/>
      </c>
      <c r="D249" s="53"/>
      <c r="E249" s="54"/>
      <c r="F249" s="54"/>
      <c r="G249" s="55"/>
      <c r="H249" s="55"/>
      <c r="I249" s="55"/>
      <c r="J249" s="54"/>
      <c r="K249" s="56"/>
      <c r="L249" s="71"/>
      <c r="M249" s="57"/>
      <c r="N249" s="66" t="str">
        <f>IF(K249="","",LOOKUP(IF(K249-DATEVALUE(YEAR(K249)&amp;"/"&amp;"4/2")&lt;0,IF(MONTH($L$1)&lt;4,YEAR($L$1)-YEAR(K249),YEAR($L$1)-YEAR(K249)+1),IF(MONTH($L$1)&lt;4,YEAR($L$1)-YEAR(K249)-1,YEAR($L$1)-YEAR(K249))),学年設定用!$A:$A,学年設定用!$B:$B))</f>
        <v/>
      </c>
      <c r="O249" s="67" t="str">
        <f t="shared" si="6"/>
        <v/>
      </c>
      <c r="P249" s="33" t="e">
        <f>VLOOKUP(E249,学年設定用!$D:$L,3,FALSE)</f>
        <v>#N/A</v>
      </c>
      <c r="Q249" s="34" t="e">
        <f>VLOOKUP(E249,学年設定用!$D:$L,4,FALSE)</f>
        <v>#N/A</v>
      </c>
      <c r="R249" s="34" t="e">
        <f>VLOOKUP(E249,学年設定用!$D:$L,5,FALSE)</f>
        <v>#N/A</v>
      </c>
      <c r="S249" s="50" t="e">
        <f>VLOOKUP(E249,学年設定用!$D:$L,6,FALSE)</f>
        <v>#N/A</v>
      </c>
      <c r="T249" s="50" t="e">
        <f>VLOOKUP(E249,学年設定用!$D:$L,7,FALSE)</f>
        <v>#N/A</v>
      </c>
      <c r="U249" s="50" t="e">
        <f>VLOOKUP(E249,学年設定用!D:L,8,FALSE)</f>
        <v>#N/A</v>
      </c>
      <c r="V249" s="50" t="e">
        <f>VLOOKUP(E249,学年設定用!$D:$L,9,FALSE)</f>
        <v>#N/A</v>
      </c>
      <c r="W249" s="50"/>
      <c r="X249" s="50"/>
      <c r="Y249" s="50"/>
      <c r="Z249" s="50"/>
      <c r="AA249" s="50"/>
      <c r="AB249" s="50"/>
      <c r="AC249" s="50"/>
      <c r="AD249" s="50"/>
      <c r="AE249" s="50"/>
    </row>
    <row r="250" spans="1:31" s="34" customFormat="1" ht="24.95" customHeight="1" x14ac:dyDescent="0.15">
      <c r="A250" s="64">
        <v>237</v>
      </c>
      <c r="B250" s="65">
        <f t="shared" si="7"/>
        <v>0</v>
      </c>
      <c r="C250" s="65" t="str">
        <f>IF(E250="","",VLOOKUP(B250,'２･階級番号(4月~9月）'!$A:$B,2,0))</f>
        <v/>
      </c>
      <c r="D250" s="53"/>
      <c r="E250" s="54"/>
      <c r="F250" s="54"/>
      <c r="G250" s="55"/>
      <c r="H250" s="55"/>
      <c r="I250" s="55"/>
      <c r="J250" s="54"/>
      <c r="K250" s="56"/>
      <c r="L250" s="71"/>
      <c r="M250" s="57"/>
      <c r="N250" s="66" t="str">
        <f>IF(K250="","",LOOKUP(IF(K250-DATEVALUE(YEAR(K250)&amp;"/"&amp;"4/2")&lt;0,IF(MONTH($L$1)&lt;4,YEAR($L$1)-YEAR(K250),YEAR($L$1)-YEAR(K250)+1),IF(MONTH($L$1)&lt;4,YEAR($L$1)-YEAR(K250)-1,YEAR($L$1)-YEAR(K250))),学年設定用!$A:$A,学年設定用!$B:$B))</f>
        <v/>
      </c>
      <c r="O250" s="67" t="str">
        <f t="shared" si="6"/>
        <v/>
      </c>
      <c r="P250" s="33" t="e">
        <f>VLOOKUP(E250,学年設定用!$D:$L,3,FALSE)</f>
        <v>#N/A</v>
      </c>
      <c r="Q250" s="34" t="e">
        <f>VLOOKUP(E250,学年設定用!$D:$L,4,FALSE)</f>
        <v>#N/A</v>
      </c>
      <c r="R250" s="34" t="e">
        <f>VLOOKUP(E250,学年設定用!$D:$L,5,FALSE)</f>
        <v>#N/A</v>
      </c>
      <c r="S250" s="50" t="e">
        <f>VLOOKUP(E250,学年設定用!$D:$L,6,FALSE)</f>
        <v>#N/A</v>
      </c>
      <c r="T250" s="50" t="e">
        <f>VLOOKUP(E250,学年設定用!$D:$L,7,FALSE)</f>
        <v>#N/A</v>
      </c>
      <c r="U250" s="50" t="e">
        <f>VLOOKUP(E250,学年設定用!D:L,8,FALSE)</f>
        <v>#N/A</v>
      </c>
      <c r="V250" s="50" t="e">
        <f>VLOOKUP(E250,学年設定用!$D:$L,9,FALSE)</f>
        <v>#N/A</v>
      </c>
      <c r="W250" s="50"/>
      <c r="X250" s="50"/>
      <c r="Y250" s="50"/>
      <c r="Z250" s="50"/>
      <c r="AA250" s="50"/>
      <c r="AB250" s="50"/>
      <c r="AC250" s="50"/>
      <c r="AD250" s="50"/>
      <c r="AE250" s="50"/>
    </row>
    <row r="251" spans="1:31" s="34" customFormat="1" ht="24.95" customHeight="1" x14ac:dyDescent="0.15">
      <c r="A251" s="64">
        <v>238</v>
      </c>
      <c r="B251" s="65">
        <f t="shared" si="7"/>
        <v>0</v>
      </c>
      <c r="C251" s="65" t="str">
        <f>IF(E251="","",VLOOKUP(B251,'２･階級番号(4月~9月）'!$A:$B,2,0))</f>
        <v/>
      </c>
      <c r="D251" s="53"/>
      <c r="E251" s="54"/>
      <c r="F251" s="54"/>
      <c r="G251" s="55"/>
      <c r="H251" s="55"/>
      <c r="I251" s="55"/>
      <c r="J251" s="54"/>
      <c r="K251" s="56"/>
      <c r="L251" s="71"/>
      <c r="M251" s="57"/>
      <c r="N251" s="66" t="str">
        <f>IF(K251="","",LOOKUP(IF(K251-DATEVALUE(YEAR(K251)&amp;"/"&amp;"4/2")&lt;0,IF(MONTH($L$1)&lt;4,YEAR($L$1)-YEAR(K251),YEAR($L$1)-YEAR(K251)+1),IF(MONTH($L$1)&lt;4,YEAR($L$1)-YEAR(K251)-1,YEAR($L$1)-YEAR(K251))),学年設定用!$A:$A,学年設定用!$B:$B))</f>
        <v/>
      </c>
      <c r="O251" s="67" t="str">
        <f t="shared" si="6"/>
        <v/>
      </c>
      <c r="P251" s="33" t="e">
        <f>VLOOKUP(E251,学年設定用!$D:$L,3,FALSE)</f>
        <v>#N/A</v>
      </c>
      <c r="Q251" s="34" t="e">
        <f>VLOOKUP(E251,学年設定用!$D:$L,4,FALSE)</f>
        <v>#N/A</v>
      </c>
      <c r="R251" s="34" t="e">
        <f>VLOOKUP(E251,学年設定用!$D:$L,5,FALSE)</f>
        <v>#N/A</v>
      </c>
      <c r="S251" s="50" t="e">
        <f>VLOOKUP(E251,学年設定用!$D:$L,6,FALSE)</f>
        <v>#N/A</v>
      </c>
      <c r="T251" s="50" t="e">
        <f>VLOOKUP(E251,学年設定用!$D:$L,7,FALSE)</f>
        <v>#N/A</v>
      </c>
      <c r="U251" s="50" t="e">
        <f>VLOOKUP(E251,学年設定用!D:L,8,FALSE)</f>
        <v>#N/A</v>
      </c>
      <c r="V251" s="50" t="e">
        <f>VLOOKUP(E251,学年設定用!$D:$L,9,FALSE)</f>
        <v>#N/A</v>
      </c>
      <c r="W251" s="50"/>
      <c r="X251" s="50"/>
      <c r="Y251" s="50"/>
      <c r="Z251" s="50"/>
      <c r="AA251" s="50"/>
      <c r="AB251" s="50"/>
      <c r="AC251" s="50"/>
      <c r="AD251" s="50"/>
      <c r="AE251" s="50"/>
    </row>
    <row r="252" spans="1:31" s="34" customFormat="1" ht="24.95" customHeight="1" x14ac:dyDescent="0.15">
      <c r="A252" s="64">
        <v>239</v>
      </c>
      <c r="B252" s="65">
        <f t="shared" si="7"/>
        <v>0</v>
      </c>
      <c r="C252" s="65" t="str">
        <f>IF(E252="","",VLOOKUP(B252,'２･階級番号(4月~9月）'!$A:$B,2,0))</f>
        <v/>
      </c>
      <c r="D252" s="53"/>
      <c r="E252" s="54"/>
      <c r="F252" s="54"/>
      <c r="G252" s="55"/>
      <c r="H252" s="55"/>
      <c r="I252" s="55"/>
      <c r="J252" s="54"/>
      <c r="K252" s="56"/>
      <c r="L252" s="71"/>
      <c r="M252" s="57"/>
      <c r="N252" s="66" t="str">
        <f>IF(K252="","",LOOKUP(IF(K252-DATEVALUE(YEAR(K252)&amp;"/"&amp;"4/2")&lt;0,IF(MONTH($L$1)&lt;4,YEAR($L$1)-YEAR(K252),YEAR($L$1)-YEAR(K252)+1),IF(MONTH($L$1)&lt;4,YEAR($L$1)-YEAR(K252)-1,YEAR($L$1)-YEAR(K252))),学年設定用!$A:$A,学年設定用!$B:$B))</f>
        <v/>
      </c>
      <c r="O252" s="67" t="str">
        <f t="shared" si="6"/>
        <v/>
      </c>
      <c r="P252" s="33" t="e">
        <f>VLOOKUP(E252,学年設定用!$D:$L,3,FALSE)</f>
        <v>#N/A</v>
      </c>
      <c r="Q252" s="34" t="e">
        <f>VLOOKUP(E252,学年設定用!$D:$L,4,FALSE)</f>
        <v>#N/A</v>
      </c>
      <c r="R252" s="34" t="e">
        <f>VLOOKUP(E252,学年設定用!$D:$L,5,FALSE)</f>
        <v>#N/A</v>
      </c>
      <c r="S252" s="50" t="e">
        <f>VLOOKUP(E252,学年設定用!$D:$L,6,FALSE)</f>
        <v>#N/A</v>
      </c>
      <c r="T252" s="50" t="e">
        <f>VLOOKUP(E252,学年設定用!$D:$L,7,FALSE)</f>
        <v>#N/A</v>
      </c>
      <c r="U252" s="50" t="e">
        <f>VLOOKUP(E252,学年設定用!D:L,8,FALSE)</f>
        <v>#N/A</v>
      </c>
      <c r="V252" s="50" t="e">
        <f>VLOOKUP(E252,学年設定用!$D:$L,9,FALSE)</f>
        <v>#N/A</v>
      </c>
      <c r="W252" s="50"/>
      <c r="X252" s="50"/>
      <c r="Y252" s="50"/>
      <c r="Z252" s="50"/>
      <c r="AA252" s="50"/>
      <c r="AB252" s="50"/>
      <c r="AC252" s="50"/>
      <c r="AD252" s="50"/>
      <c r="AE252" s="50"/>
    </row>
    <row r="253" spans="1:31" s="34" customFormat="1" ht="24.95" customHeight="1" x14ac:dyDescent="0.15">
      <c r="A253" s="64">
        <v>240</v>
      </c>
      <c r="B253" s="65">
        <f t="shared" si="7"/>
        <v>0</v>
      </c>
      <c r="C253" s="65" t="str">
        <f>IF(E253="","",VLOOKUP(B253,'２･階級番号(4月~9月）'!$A:$B,2,0))</f>
        <v/>
      </c>
      <c r="D253" s="53"/>
      <c r="E253" s="54"/>
      <c r="F253" s="54"/>
      <c r="G253" s="55"/>
      <c r="H253" s="55"/>
      <c r="I253" s="55"/>
      <c r="J253" s="54"/>
      <c r="K253" s="56"/>
      <c r="L253" s="71"/>
      <c r="M253" s="57"/>
      <c r="N253" s="66" t="str">
        <f>IF(K253="","",LOOKUP(IF(K253-DATEVALUE(YEAR(K253)&amp;"/"&amp;"4/2")&lt;0,IF(MONTH($L$1)&lt;4,YEAR($L$1)-YEAR(K253),YEAR($L$1)-YEAR(K253)+1),IF(MONTH($L$1)&lt;4,YEAR($L$1)-YEAR(K253)-1,YEAR($L$1)-YEAR(K253))),学年設定用!$A:$A,学年設定用!$B:$B))</f>
        <v/>
      </c>
      <c r="O253" s="67" t="str">
        <f t="shared" si="6"/>
        <v/>
      </c>
      <c r="P253" s="33" t="e">
        <f>VLOOKUP(E253,学年設定用!$D:$L,3,FALSE)</f>
        <v>#N/A</v>
      </c>
      <c r="Q253" s="34" t="e">
        <f>VLOOKUP(E253,学年設定用!$D:$L,4,FALSE)</f>
        <v>#N/A</v>
      </c>
      <c r="R253" s="34" t="e">
        <f>VLOOKUP(E253,学年設定用!$D:$L,5,FALSE)</f>
        <v>#N/A</v>
      </c>
      <c r="S253" s="50" t="e">
        <f>VLOOKUP(E253,学年設定用!$D:$L,6,FALSE)</f>
        <v>#N/A</v>
      </c>
      <c r="T253" s="50" t="e">
        <f>VLOOKUP(E253,学年設定用!$D:$L,7,FALSE)</f>
        <v>#N/A</v>
      </c>
      <c r="U253" s="50" t="e">
        <f>VLOOKUP(E253,学年設定用!D:L,8,FALSE)</f>
        <v>#N/A</v>
      </c>
      <c r="V253" s="50" t="e">
        <f>VLOOKUP(E253,学年設定用!$D:$L,9,FALSE)</f>
        <v>#N/A</v>
      </c>
      <c r="W253" s="50"/>
      <c r="X253" s="50"/>
      <c r="Y253" s="50"/>
      <c r="Z253" s="50"/>
      <c r="AA253" s="50"/>
      <c r="AB253" s="50"/>
      <c r="AC253" s="50"/>
      <c r="AD253" s="50"/>
      <c r="AE253" s="50"/>
    </row>
    <row r="254" spans="1:31" s="34" customFormat="1" ht="24.95" customHeight="1" x14ac:dyDescent="0.15">
      <c r="A254" s="64">
        <v>241</v>
      </c>
      <c r="B254" s="65">
        <f t="shared" si="7"/>
        <v>0</v>
      </c>
      <c r="C254" s="65" t="str">
        <f>IF(E254="","",VLOOKUP(B254,'２･階級番号(4月~9月）'!$A:$B,2,0))</f>
        <v/>
      </c>
      <c r="D254" s="53"/>
      <c r="E254" s="54"/>
      <c r="F254" s="54"/>
      <c r="G254" s="55"/>
      <c r="H254" s="55"/>
      <c r="I254" s="55"/>
      <c r="J254" s="54"/>
      <c r="K254" s="56"/>
      <c r="L254" s="71"/>
      <c r="M254" s="57"/>
      <c r="N254" s="66" t="str">
        <f>IF(K254="","",LOOKUP(IF(K254-DATEVALUE(YEAR(K254)&amp;"/"&amp;"4/2")&lt;0,IF(MONTH($L$1)&lt;4,YEAR($L$1)-YEAR(K254),YEAR($L$1)-YEAR(K254)+1),IF(MONTH($L$1)&lt;4,YEAR($L$1)-YEAR(K254)-1,YEAR($L$1)-YEAR(K254))),学年設定用!$A:$A,学年設定用!$B:$B))</f>
        <v/>
      </c>
      <c r="O254" s="67" t="str">
        <f t="shared" si="6"/>
        <v/>
      </c>
      <c r="P254" s="33" t="e">
        <f>VLOOKUP(E254,学年設定用!$D:$L,3,FALSE)</f>
        <v>#N/A</v>
      </c>
      <c r="Q254" s="34" t="e">
        <f>VLOOKUP(E254,学年設定用!$D:$L,4,FALSE)</f>
        <v>#N/A</v>
      </c>
      <c r="R254" s="34" t="e">
        <f>VLOOKUP(E254,学年設定用!$D:$L,5,FALSE)</f>
        <v>#N/A</v>
      </c>
      <c r="S254" s="50" t="e">
        <f>VLOOKUP(E254,学年設定用!$D:$L,6,FALSE)</f>
        <v>#N/A</v>
      </c>
      <c r="T254" s="50" t="e">
        <f>VLOOKUP(E254,学年設定用!$D:$L,7,FALSE)</f>
        <v>#N/A</v>
      </c>
      <c r="U254" s="50" t="e">
        <f>VLOOKUP(E254,学年設定用!D:L,8,FALSE)</f>
        <v>#N/A</v>
      </c>
      <c r="V254" s="50" t="e">
        <f>VLOOKUP(E254,学年設定用!$D:$L,9,FALSE)</f>
        <v>#N/A</v>
      </c>
      <c r="W254" s="50"/>
      <c r="X254" s="50"/>
      <c r="Y254" s="50"/>
      <c r="Z254" s="50"/>
      <c r="AA254" s="50"/>
      <c r="AB254" s="50"/>
      <c r="AC254" s="50"/>
      <c r="AD254" s="50"/>
      <c r="AE254" s="50"/>
    </row>
    <row r="255" spans="1:31" s="34" customFormat="1" ht="24.95" customHeight="1" x14ac:dyDescent="0.15">
      <c r="A255" s="64">
        <v>242</v>
      </c>
      <c r="B255" s="65">
        <f t="shared" si="7"/>
        <v>0</v>
      </c>
      <c r="C255" s="65" t="str">
        <f>IF(E255="","",VLOOKUP(B255,'２･階級番号(4月~9月）'!$A:$B,2,0))</f>
        <v/>
      </c>
      <c r="D255" s="53"/>
      <c r="E255" s="54"/>
      <c r="F255" s="54"/>
      <c r="G255" s="55"/>
      <c r="H255" s="55"/>
      <c r="I255" s="55"/>
      <c r="J255" s="54"/>
      <c r="K255" s="56"/>
      <c r="L255" s="71"/>
      <c r="M255" s="57"/>
      <c r="N255" s="66" t="str">
        <f>IF(K255="","",LOOKUP(IF(K255-DATEVALUE(YEAR(K255)&amp;"/"&amp;"4/2")&lt;0,IF(MONTH($L$1)&lt;4,YEAR($L$1)-YEAR(K255),YEAR($L$1)-YEAR(K255)+1),IF(MONTH($L$1)&lt;4,YEAR($L$1)-YEAR(K255)-1,YEAR($L$1)-YEAR(K255))),学年設定用!$A:$A,学年設定用!$B:$B))</f>
        <v/>
      </c>
      <c r="O255" s="67" t="str">
        <f t="shared" si="6"/>
        <v/>
      </c>
      <c r="P255" s="33" t="e">
        <f>VLOOKUP(E255,学年設定用!$D:$L,3,FALSE)</f>
        <v>#N/A</v>
      </c>
      <c r="Q255" s="34" t="e">
        <f>VLOOKUP(E255,学年設定用!$D:$L,4,FALSE)</f>
        <v>#N/A</v>
      </c>
      <c r="R255" s="34" t="e">
        <f>VLOOKUP(E255,学年設定用!$D:$L,5,FALSE)</f>
        <v>#N/A</v>
      </c>
      <c r="S255" s="50" t="e">
        <f>VLOOKUP(E255,学年設定用!$D:$L,6,FALSE)</f>
        <v>#N/A</v>
      </c>
      <c r="T255" s="50" t="e">
        <f>VLOOKUP(E255,学年設定用!$D:$L,7,FALSE)</f>
        <v>#N/A</v>
      </c>
      <c r="U255" s="50" t="e">
        <f>VLOOKUP(E255,学年設定用!D:L,8,FALSE)</f>
        <v>#N/A</v>
      </c>
      <c r="V255" s="50" t="e">
        <f>VLOOKUP(E255,学年設定用!$D:$L,9,FALSE)</f>
        <v>#N/A</v>
      </c>
      <c r="W255" s="50"/>
      <c r="X255" s="50"/>
      <c r="Y255" s="50"/>
      <c r="Z255" s="50"/>
      <c r="AA255" s="50"/>
      <c r="AB255" s="50"/>
      <c r="AC255" s="50"/>
      <c r="AD255" s="50"/>
      <c r="AE255" s="50"/>
    </row>
    <row r="256" spans="1:31" s="34" customFormat="1" ht="24.95" customHeight="1" x14ac:dyDescent="0.15">
      <c r="A256" s="64">
        <v>243</v>
      </c>
      <c r="B256" s="65">
        <f t="shared" si="7"/>
        <v>0</v>
      </c>
      <c r="C256" s="65" t="str">
        <f>IF(E256="","",VLOOKUP(B256,'２･階級番号(4月~9月）'!$A:$B,2,0))</f>
        <v/>
      </c>
      <c r="D256" s="53"/>
      <c r="E256" s="54"/>
      <c r="F256" s="54"/>
      <c r="G256" s="55"/>
      <c r="H256" s="55"/>
      <c r="I256" s="55"/>
      <c r="J256" s="54"/>
      <c r="K256" s="56"/>
      <c r="L256" s="71"/>
      <c r="M256" s="57"/>
      <c r="N256" s="66" t="str">
        <f>IF(K256="","",LOOKUP(IF(K256-DATEVALUE(YEAR(K256)&amp;"/"&amp;"4/2")&lt;0,IF(MONTH($L$1)&lt;4,YEAR($L$1)-YEAR(K256),YEAR($L$1)-YEAR(K256)+1),IF(MONTH($L$1)&lt;4,YEAR($L$1)-YEAR(K256)-1,YEAR($L$1)-YEAR(K256))),学年設定用!$A:$A,学年設定用!$B:$B))</f>
        <v/>
      </c>
      <c r="O256" s="67" t="str">
        <f t="shared" si="6"/>
        <v/>
      </c>
      <c r="P256" s="33" t="e">
        <f>VLOOKUP(E256,学年設定用!$D:$L,3,FALSE)</f>
        <v>#N/A</v>
      </c>
      <c r="Q256" s="34" t="e">
        <f>VLOOKUP(E256,学年設定用!$D:$L,4,FALSE)</f>
        <v>#N/A</v>
      </c>
      <c r="R256" s="34" t="e">
        <f>VLOOKUP(E256,学年設定用!$D:$L,5,FALSE)</f>
        <v>#N/A</v>
      </c>
      <c r="S256" s="50" t="e">
        <f>VLOOKUP(E256,学年設定用!$D:$L,6,FALSE)</f>
        <v>#N/A</v>
      </c>
      <c r="T256" s="50" t="e">
        <f>VLOOKUP(E256,学年設定用!$D:$L,7,FALSE)</f>
        <v>#N/A</v>
      </c>
      <c r="U256" s="50" t="e">
        <f>VLOOKUP(E256,学年設定用!D:L,8,FALSE)</f>
        <v>#N/A</v>
      </c>
      <c r="V256" s="50" t="e">
        <f>VLOOKUP(E256,学年設定用!$D:$L,9,FALSE)</f>
        <v>#N/A</v>
      </c>
      <c r="W256" s="50"/>
      <c r="X256" s="50"/>
      <c r="Y256" s="50"/>
      <c r="Z256" s="50"/>
      <c r="AA256" s="50"/>
      <c r="AB256" s="50"/>
      <c r="AC256" s="50"/>
      <c r="AD256" s="50"/>
      <c r="AE256" s="50"/>
    </row>
    <row r="257" spans="1:31" s="34" customFormat="1" ht="24.95" customHeight="1" x14ac:dyDescent="0.15">
      <c r="A257" s="64">
        <v>244</v>
      </c>
      <c r="B257" s="65">
        <f t="shared" si="7"/>
        <v>0</v>
      </c>
      <c r="C257" s="65" t="str">
        <f>IF(E257="","",VLOOKUP(B257,'２･階級番号(4月~9月）'!$A:$B,2,0))</f>
        <v/>
      </c>
      <c r="D257" s="53"/>
      <c r="E257" s="54"/>
      <c r="F257" s="54"/>
      <c r="G257" s="55"/>
      <c r="H257" s="55"/>
      <c r="I257" s="55"/>
      <c r="J257" s="54"/>
      <c r="K257" s="56"/>
      <c r="L257" s="71"/>
      <c r="M257" s="58"/>
      <c r="N257" s="66" t="str">
        <f>IF(K257="","",LOOKUP(IF(K257-DATEVALUE(YEAR(K257)&amp;"/"&amp;"4/2")&lt;0,IF(MONTH($L$1)&lt;4,YEAR($L$1)-YEAR(K257),YEAR($L$1)-YEAR(K257)+1),IF(MONTH($L$1)&lt;4,YEAR($L$1)-YEAR(K257)-1,YEAR($L$1)-YEAR(K257))),学年設定用!$A:$A,学年設定用!$B:$B))</f>
        <v/>
      </c>
      <c r="O257" s="67" t="str">
        <f t="shared" si="6"/>
        <v/>
      </c>
      <c r="P257" s="33" t="e">
        <f>VLOOKUP(E257,学年設定用!$D:$L,3,FALSE)</f>
        <v>#N/A</v>
      </c>
      <c r="Q257" s="34" t="e">
        <f>VLOOKUP(E257,学年設定用!$D:$L,4,FALSE)</f>
        <v>#N/A</v>
      </c>
      <c r="R257" s="34" t="e">
        <f>VLOOKUP(E257,学年設定用!$D:$L,5,FALSE)</f>
        <v>#N/A</v>
      </c>
      <c r="S257" s="50" t="e">
        <f>VLOOKUP(E257,学年設定用!$D:$L,6,FALSE)</f>
        <v>#N/A</v>
      </c>
      <c r="T257" s="50" t="e">
        <f>VLOOKUP(E257,学年設定用!$D:$L,7,FALSE)</f>
        <v>#N/A</v>
      </c>
      <c r="U257" s="50" t="e">
        <f>VLOOKUP(E257,学年設定用!D:L,8,FALSE)</f>
        <v>#N/A</v>
      </c>
      <c r="V257" s="50" t="e">
        <f>VLOOKUP(E257,学年設定用!$D:$L,9,FALSE)</f>
        <v>#N/A</v>
      </c>
      <c r="W257" s="50"/>
      <c r="X257" s="50"/>
      <c r="Y257" s="50"/>
      <c r="Z257" s="50"/>
      <c r="AA257" s="50"/>
      <c r="AB257" s="50"/>
      <c r="AC257" s="50"/>
      <c r="AD257" s="50"/>
      <c r="AE257" s="50"/>
    </row>
    <row r="258" spans="1:31" s="34" customFormat="1" ht="24.95" customHeight="1" x14ac:dyDescent="0.15">
      <c r="A258" s="64">
        <v>245</v>
      </c>
      <c r="B258" s="65">
        <f t="shared" si="7"/>
        <v>0</v>
      </c>
      <c r="C258" s="65" t="str">
        <f>IF(E258="","",VLOOKUP(B258,'２･階級番号(4月~9月）'!$A:$B,2,0))</f>
        <v/>
      </c>
      <c r="D258" s="53"/>
      <c r="E258" s="55"/>
      <c r="F258" s="59"/>
      <c r="G258" s="59"/>
      <c r="H258" s="59"/>
      <c r="I258" s="59"/>
      <c r="J258" s="59"/>
      <c r="K258" s="61"/>
      <c r="L258" s="72"/>
      <c r="M258" s="58"/>
      <c r="N258" s="66" t="str">
        <f>IF(K258="","",LOOKUP(IF(K258-DATEVALUE(YEAR(K258)&amp;"/"&amp;"4/2")&lt;0,IF(MONTH($L$1)&lt;4,YEAR($L$1)-YEAR(K258),YEAR($L$1)-YEAR(K258)+1),IF(MONTH($L$1)&lt;4,YEAR($L$1)-YEAR(K258)-1,YEAR($L$1)-YEAR(K258))),学年設定用!$A:$A,学年設定用!$B:$B))</f>
        <v/>
      </c>
      <c r="O258" s="67" t="str">
        <f t="shared" si="6"/>
        <v/>
      </c>
      <c r="P258" s="33" t="e">
        <f>VLOOKUP(E258,学年設定用!$D:$L,3,FALSE)</f>
        <v>#N/A</v>
      </c>
      <c r="Q258" s="34" t="e">
        <f>VLOOKUP(E258,学年設定用!$D:$L,4,FALSE)</f>
        <v>#N/A</v>
      </c>
      <c r="R258" s="34" t="e">
        <f>VLOOKUP(E258,学年設定用!$D:$L,5,FALSE)</f>
        <v>#N/A</v>
      </c>
      <c r="S258" s="50" t="e">
        <f>VLOOKUP(E258,学年設定用!$D:$L,6,FALSE)</f>
        <v>#N/A</v>
      </c>
      <c r="T258" s="50" t="e">
        <f>VLOOKUP(E258,学年設定用!$D:$L,7,FALSE)</f>
        <v>#N/A</v>
      </c>
      <c r="U258" s="50" t="e">
        <f>VLOOKUP(E258,学年設定用!D:L,8,FALSE)</f>
        <v>#N/A</v>
      </c>
      <c r="V258" s="50" t="e">
        <f>VLOOKUP(E258,学年設定用!$D:$L,9,FALSE)</f>
        <v>#N/A</v>
      </c>
      <c r="W258" s="50"/>
      <c r="X258" s="50"/>
      <c r="Y258" s="50"/>
      <c r="Z258" s="50"/>
      <c r="AA258" s="50"/>
      <c r="AB258" s="50"/>
      <c r="AC258" s="50"/>
      <c r="AD258" s="50"/>
      <c r="AE258" s="50"/>
    </row>
    <row r="259" spans="1:31" s="34" customFormat="1" ht="24.95" customHeight="1" x14ac:dyDescent="0.15">
      <c r="A259" s="64">
        <v>246</v>
      </c>
      <c r="B259" s="65">
        <f t="shared" si="7"/>
        <v>0</v>
      </c>
      <c r="C259" s="65" t="str">
        <f>IF(E259="","",VLOOKUP(B259,'２･階級番号(4月~9月）'!$A:$B,2,0))</f>
        <v/>
      </c>
      <c r="D259" s="53"/>
      <c r="E259" s="55"/>
      <c r="F259" s="59"/>
      <c r="G259" s="59"/>
      <c r="H259" s="59"/>
      <c r="I259" s="59"/>
      <c r="J259" s="59"/>
      <c r="K259" s="61"/>
      <c r="L259" s="72"/>
      <c r="M259" s="58"/>
      <c r="N259" s="66" t="str">
        <f>IF(K259="","",LOOKUP(IF(K259-DATEVALUE(YEAR(K259)&amp;"/"&amp;"4/2")&lt;0,IF(MONTH($L$1)&lt;4,YEAR($L$1)-YEAR(K259),YEAR($L$1)-YEAR(K259)+1),IF(MONTH($L$1)&lt;4,YEAR($L$1)-YEAR(K259)-1,YEAR($L$1)-YEAR(K259))),学年設定用!$A:$A,学年設定用!$B:$B))</f>
        <v/>
      </c>
      <c r="O259" s="67" t="str">
        <f t="shared" si="6"/>
        <v/>
      </c>
      <c r="P259" s="33" t="e">
        <f>VLOOKUP(E259,学年設定用!$D:$L,3,FALSE)</f>
        <v>#N/A</v>
      </c>
      <c r="Q259" s="34" t="e">
        <f>VLOOKUP(E259,学年設定用!$D:$L,4,FALSE)</f>
        <v>#N/A</v>
      </c>
      <c r="R259" s="34" t="e">
        <f>VLOOKUP(E259,学年設定用!$D:$L,5,FALSE)</f>
        <v>#N/A</v>
      </c>
      <c r="S259" s="50" t="e">
        <f>VLOOKUP(E259,学年設定用!$D:$L,6,FALSE)</f>
        <v>#N/A</v>
      </c>
      <c r="T259" s="50" t="e">
        <f>VLOOKUP(E259,学年設定用!$D:$L,7,FALSE)</f>
        <v>#N/A</v>
      </c>
      <c r="U259" s="50" t="e">
        <f>VLOOKUP(E259,学年設定用!D:L,8,FALSE)</f>
        <v>#N/A</v>
      </c>
      <c r="V259" s="50" t="e">
        <f>VLOOKUP(E259,学年設定用!$D:$L,9,FALSE)</f>
        <v>#N/A</v>
      </c>
      <c r="W259" s="50"/>
      <c r="X259" s="50"/>
      <c r="Y259" s="50"/>
      <c r="Z259" s="50"/>
      <c r="AA259" s="50"/>
      <c r="AB259" s="50"/>
      <c r="AC259" s="50"/>
      <c r="AD259" s="50"/>
      <c r="AE259" s="50"/>
    </row>
    <row r="260" spans="1:31" s="34" customFormat="1" ht="24.95" customHeight="1" x14ac:dyDescent="0.15">
      <c r="A260" s="64">
        <v>247</v>
      </c>
      <c r="B260" s="65">
        <f t="shared" si="7"/>
        <v>0</v>
      </c>
      <c r="C260" s="65" t="str">
        <f>IF(E260="","",VLOOKUP(B260,'２･階級番号(4月~9月）'!$A:$B,2,0))</f>
        <v/>
      </c>
      <c r="D260" s="53"/>
      <c r="E260" s="55"/>
      <c r="F260" s="59"/>
      <c r="G260" s="59"/>
      <c r="H260" s="59"/>
      <c r="I260" s="59"/>
      <c r="J260" s="59"/>
      <c r="K260" s="61"/>
      <c r="L260" s="72"/>
      <c r="M260" s="58"/>
      <c r="N260" s="66" t="str">
        <f>IF(K260="","",LOOKUP(IF(K260-DATEVALUE(YEAR(K260)&amp;"/"&amp;"4/2")&lt;0,IF(MONTH($L$1)&lt;4,YEAR($L$1)-YEAR(K260),YEAR($L$1)-YEAR(K260)+1),IF(MONTH($L$1)&lt;4,YEAR($L$1)-YEAR(K260)-1,YEAR($L$1)-YEAR(K260))),学年設定用!$A:$A,学年設定用!$B:$B))</f>
        <v/>
      </c>
      <c r="O260" s="67" t="str">
        <f t="shared" si="6"/>
        <v/>
      </c>
      <c r="P260" s="33" t="e">
        <f>VLOOKUP(E260,学年設定用!$D:$L,3,FALSE)</f>
        <v>#N/A</v>
      </c>
      <c r="Q260" s="34" t="e">
        <f>VLOOKUP(E260,学年設定用!$D:$L,4,FALSE)</f>
        <v>#N/A</v>
      </c>
      <c r="R260" s="34" t="e">
        <f>VLOOKUP(E260,学年設定用!$D:$L,5,FALSE)</f>
        <v>#N/A</v>
      </c>
      <c r="S260" s="50" t="e">
        <f>VLOOKUP(E260,学年設定用!$D:$L,6,FALSE)</f>
        <v>#N/A</v>
      </c>
      <c r="T260" s="50" t="e">
        <f>VLOOKUP(E260,学年設定用!$D:$L,7,FALSE)</f>
        <v>#N/A</v>
      </c>
      <c r="U260" s="50" t="e">
        <f>VLOOKUP(E260,学年設定用!D:L,8,FALSE)</f>
        <v>#N/A</v>
      </c>
      <c r="V260" s="50" t="e">
        <f>VLOOKUP(E260,学年設定用!$D:$L,9,FALSE)</f>
        <v>#N/A</v>
      </c>
      <c r="W260" s="50"/>
      <c r="X260" s="50"/>
      <c r="Y260" s="50"/>
      <c r="Z260" s="50"/>
      <c r="AA260" s="50"/>
      <c r="AB260" s="50"/>
      <c r="AC260" s="50"/>
      <c r="AD260" s="50"/>
      <c r="AE260" s="50"/>
    </row>
    <row r="261" spans="1:31" s="34" customFormat="1" ht="24.95" customHeight="1" x14ac:dyDescent="0.15">
      <c r="A261" s="64">
        <v>248</v>
      </c>
      <c r="B261" s="65">
        <f t="shared" si="7"/>
        <v>0</v>
      </c>
      <c r="C261" s="65" t="str">
        <f>IF(E261="","",VLOOKUP(B261,'２･階級番号(4月~9月）'!$A:$B,2,0))</f>
        <v/>
      </c>
      <c r="D261" s="53"/>
      <c r="E261" s="55"/>
      <c r="F261" s="59"/>
      <c r="G261" s="59"/>
      <c r="H261" s="59"/>
      <c r="I261" s="59"/>
      <c r="J261" s="59"/>
      <c r="K261" s="61"/>
      <c r="L261" s="72"/>
      <c r="M261" s="58"/>
      <c r="N261" s="66" t="str">
        <f>IF(K261="","",LOOKUP(IF(K261-DATEVALUE(YEAR(K261)&amp;"/"&amp;"4/2")&lt;0,IF(MONTH($L$1)&lt;4,YEAR($L$1)-YEAR(K261),YEAR($L$1)-YEAR(K261)+1),IF(MONTH($L$1)&lt;4,YEAR($L$1)-YEAR(K261)-1,YEAR($L$1)-YEAR(K261))),学年設定用!$A:$A,学年設定用!$B:$B))</f>
        <v/>
      </c>
      <c r="O261" s="67" t="str">
        <f t="shared" si="6"/>
        <v/>
      </c>
      <c r="P261" s="33" t="e">
        <f>VLOOKUP(E261,学年設定用!$D:$L,3,FALSE)</f>
        <v>#N/A</v>
      </c>
      <c r="Q261" s="34" t="e">
        <f>VLOOKUP(E261,学年設定用!$D:$L,4,FALSE)</f>
        <v>#N/A</v>
      </c>
      <c r="R261" s="34" t="e">
        <f>VLOOKUP(E261,学年設定用!$D:$L,5,FALSE)</f>
        <v>#N/A</v>
      </c>
      <c r="S261" s="50" t="e">
        <f>VLOOKUP(E261,学年設定用!$D:$L,6,FALSE)</f>
        <v>#N/A</v>
      </c>
      <c r="T261" s="50" t="e">
        <f>VLOOKUP(E261,学年設定用!$D:$L,7,FALSE)</f>
        <v>#N/A</v>
      </c>
      <c r="U261" s="50" t="e">
        <f>VLOOKUP(E261,学年設定用!D:L,8,FALSE)</f>
        <v>#N/A</v>
      </c>
      <c r="V261" s="50" t="e">
        <f>VLOOKUP(E261,学年設定用!$D:$L,9,FALSE)</f>
        <v>#N/A</v>
      </c>
      <c r="W261" s="50"/>
      <c r="X261" s="50"/>
      <c r="Y261" s="50"/>
      <c r="Z261" s="50"/>
      <c r="AA261" s="50"/>
      <c r="AB261" s="50"/>
      <c r="AC261" s="50"/>
      <c r="AD261" s="50"/>
      <c r="AE261" s="50"/>
    </row>
    <row r="262" spans="1:31" s="34" customFormat="1" ht="24.95" customHeight="1" x14ac:dyDescent="0.15">
      <c r="A262" s="64">
        <v>249</v>
      </c>
      <c r="B262" s="65">
        <f t="shared" si="7"/>
        <v>0</v>
      </c>
      <c r="C262" s="65" t="str">
        <f>IF(E262="","",VLOOKUP(B262,'２･階級番号(4月~9月）'!$A:$B,2,0))</f>
        <v/>
      </c>
      <c r="D262" s="53"/>
      <c r="E262" s="55"/>
      <c r="F262" s="59"/>
      <c r="G262" s="59"/>
      <c r="H262" s="59"/>
      <c r="I262" s="59"/>
      <c r="J262" s="59"/>
      <c r="K262" s="61"/>
      <c r="L262" s="72"/>
      <c r="M262" s="58"/>
      <c r="N262" s="66" t="str">
        <f>IF(K262="","",LOOKUP(IF(K262-DATEVALUE(YEAR(K262)&amp;"/"&amp;"4/2")&lt;0,IF(MONTH($L$1)&lt;4,YEAR($L$1)-YEAR(K262),YEAR($L$1)-YEAR(K262)+1),IF(MONTH($L$1)&lt;4,YEAR($L$1)-YEAR(K262)-1,YEAR($L$1)-YEAR(K262))),学年設定用!$A:$A,学年設定用!$B:$B))</f>
        <v/>
      </c>
      <c r="O262" s="67" t="str">
        <f t="shared" si="6"/>
        <v/>
      </c>
      <c r="P262" s="33" t="e">
        <f>VLOOKUP(E262,学年設定用!$D:$L,3,FALSE)</f>
        <v>#N/A</v>
      </c>
      <c r="Q262" s="34" t="e">
        <f>VLOOKUP(E262,学年設定用!$D:$L,4,FALSE)</f>
        <v>#N/A</v>
      </c>
      <c r="R262" s="34" t="e">
        <f>VLOOKUP(E262,学年設定用!$D:$L,5,FALSE)</f>
        <v>#N/A</v>
      </c>
      <c r="S262" s="50" t="e">
        <f>VLOOKUP(E262,学年設定用!$D:$L,6,FALSE)</f>
        <v>#N/A</v>
      </c>
      <c r="T262" s="50" t="e">
        <f>VLOOKUP(E262,学年設定用!$D:$L,7,FALSE)</f>
        <v>#N/A</v>
      </c>
      <c r="U262" s="50" t="e">
        <f>VLOOKUP(E262,学年設定用!D:L,8,FALSE)</f>
        <v>#N/A</v>
      </c>
      <c r="V262" s="50" t="e">
        <f>VLOOKUP(E262,学年設定用!$D:$L,9,FALSE)</f>
        <v>#N/A</v>
      </c>
      <c r="W262" s="50"/>
      <c r="X262" s="50"/>
      <c r="Y262" s="50"/>
      <c r="Z262" s="50"/>
      <c r="AA262" s="50"/>
      <c r="AB262" s="50"/>
      <c r="AC262" s="50"/>
      <c r="AD262" s="50"/>
      <c r="AE262" s="50"/>
    </row>
    <row r="263" spans="1:31" s="34" customFormat="1" ht="24.95" customHeight="1" x14ac:dyDescent="0.15">
      <c r="A263" s="64">
        <v>250</v>
      </c>
      <c r="B263" s="65">
        <f t="shared" si="7"/>
        <v>0</v>
      </c>
      <c r="C263" s="65" t="str">
        <f>IF(E263="","",VLOOKUP(B263,'２･階級番号(4月~9月）'!$A:$B,2,0))</f>
        <v/>
      </c>
      <c r="D263" s="53"/>
      <c r="E263" s="55"/>
      <c r="F263" s="59"/>
      <c r="G263" s="59"/>
      <c r="H263" s="59"/>
      <c r="I263" s="59"/>
      <c r="J263" s="59"/>
      <c r="K263" s="61"/>
      <c r="L263" s="72"/>
      <c r="M263" s="58"/>
      <c r="N263" s="66" t="str">
        <f>IF(K263="","",LOOKUP(IF(K263-DATEVALUE(YEAR(K263)&amp;"/"&amp;"4/2")&lt;0,IF(MONTH($L$1)&lt;4,YEAR($L$1)-YEAR(K263),YEAR($L$1)-YEAR(K263)+1),IF(MONTH($L$1)&lt;4,YEAR($L$1)-YEAR(K263)-1,YEAR($L$1)-YEAR(K263))),学年設定用!$A:$A,学年設定用!$B:$B))</f>
        <v/>
      </c>
      <c r="O263" s="67" t="str">
        <f t="shared" si="6"/>
        <v/>
      </c>
      <c r="P263" s="33" t="e">
        <f>VLOOKUP(E263,学年設定用!$D:$L,3,FALSE)</f>
        <v>#N/A</v>
      </c>
      <c r="Q263" s="34" t="e">
        <f>VLOOKUP(E263,学年設定用!$D:$L,4,FALSE)</f>
        <v>#N/A</v>
      </c>
      <c r="R263" s="34" t="e">
        <f>VLOOKUP(E263,学年設定用!$D:$L,5,FALSE)</f>
        <v>#N/A</v>
      </c>
      <c r="S263" s="50" t="e">
        <f>VLOOKUP(E263,学年設定用!$D:$L,6,FALSE)</f>
        <v>#N/A</v>
      </c>
      <c r="T263" s="50" t="e">
        <f>VLOOKUP(E263,学年設定用!$D:$L,7,FALSE)</f>
        <v>#N/A</v>
      </c>
      <c r="U263" s="50" t="e">
        <f>VLOOKUP(E263,学年設定用!D:L,8,FALSE)</f>
        <v>#N/A</v>
      </c>
      <c r="V263" s="50" t="e">
        <f>VLOOKUP(E263,学年設定用!$D:$L,9,FALSE)</f>
        <v>#N/A</v>
      </c>
      <c r="W263" s="50"/>
      <c r="X263" s="50"/>
      <c r="Y263" s="50"/>
      <c r="Z263" s="50"/>
      <c r="AA263" s="50"/>
      <c r="AB263" s="50"/>
      <c r="AC263" s="50"/>
      <c r="AD263" s="50"/>
      <c r="AE263" s="50"/>
    </row>
    <row r="264" spans="1:31" s="34" customFormat="1" ht="24.95" customHeight="1" x14ac:dyDescent="0.15">
      <c r="A264" s="64">
        <v>251</v>
      </c>
      <c r="B264" s="65">
        <f t="shared" si="7"/>
        <v>0</v>
      </c>
      <c r="C264" s="65" t="str">
        <f>IF(E264="","",VLOOKUP(B264,'２･階級番号(4月~9月）'!$A:$B,2,0))</f>
        <v/>
      </c>
      <c r="D264" s="53"/>
      <c r="E264" s="55"/>
      <c r="F264" s="59"/>
      <c r="G264" s="59"/>
      <c r="H264" s="59"/>
      <c r="I264" s="59"/>
      <c r="J264" s="59"/>
      <c r="K264" s="61"/>
      <c r="L264" s="72"/>
      <c r="M264" s="58"/>
      <c r="N264" s="66" t="str">
        <f>IF(K264="","",LOOKUP(IF(K264-DATEVALUE(YEAR(K264)&amp;"/"&amp;"4/2")&lt;0,IF(MONTH($L$1)&lt;4,YEAR($L$1)-YEAR(K264),YEAR($L$1)-YEAR(K264)+1),IF(MONTH($L$1)&lt;4,YEAR($L$1)-YEAR(K264)-1,YEAR($L$1)-YEAR(K264))),学年設定用!$A:$A,学年設定用!$B:$B))</f>
        <v/>
      </c>
      <c r="O264" s="67" t="str">
        <f t="shared" si="6"/>
        <v/>
      </c>
      <c r="P264" s="33" t="e">
        <f>VLOOKUP(E264,学年設定用!$D:$L,3,FALSE)</f>
        <v>#N/A</v>
      </c>
      <c r="Q264" s="34" t="e">
        <f>VLOOKUP(E264,学年設定用!$D:$L,4,FALSE)</f>
        <v>#N/A</v>
      </c>
      <c r="R264" s="34" t="e">
        <f>VLOOKUP(E264,学年設定用!$D:$L,5,FALSE)</f>
        <v>#N/A</v>
      </c>
      <c r="S264" s="50" t="e">
        <f>VLOOKUP(E264,学年設定用!$D:$L,6,FALSE)</f>
        <v>#N/A</v>
      </c>
      <c r="T264" s="50" t="e">
        <f>VLOOKUP(E264,学年設定用!$D:$L,7,FALSE)</f>
        <v>#N/A</v>
      </c>
      <c r="U264" s="50" t="e">
        <f>VLOOKUP(E264,学年設定用!D:L,8,FALSE)</f>
        <v>#N/A</v>
      </c>
      <c r="V264" s="50" t="e">
        <f>VLOOKUP(E264,学年設定用!$D:$L,9,FALSE)</f>
        <v>#N/A</v>
      </c>
      <c r="W264" s="50"/>
      <c r="X264" s="50"/>
      <c r="Y264" s="50"/>
      <c r="Z264" s="50"/>
      <c r="AA264" s="50"/>
      <c r="AB264" s="50"/>
      <c r="AC264" s="50"/>
      <c r="AD264" s="50"/>
      <c r="AE264" s="50"/>
    </row>
    <row r="265" spans="1:31" s="34" customFormat="1" ht="24.95" customHeight="1" x14ac:dyDescent="0.15">
      <c r="A265" s="64">
        <v>252</v>
      </c>
      <c r="B265" s="65">
        <f t="shared" si="7"/>
        <v>0</v>
      </c>
      <c r="C265" s="65" t="str">
        <f>IF(E265="","",VLOOKUP(B265,'２･階級番号(4月~9月）'!$A:$B,2,0))</f>
        <v/>
      </c>
      <c r="D265" s="53"/>
      <c r="E265" s="55"/>
      <c r="F265" s="59"/>
      <c r="G265" s="59"/>
      <c r="H265" s="59"/>
      <c r="I265" s="59"/>
      <c r="J265" s="59"/>
      <c r="K265" s="61"/>
      <c r="L265" s="72"/>
      <c r="M265" s="58"/>
      <c r="N265" s="66" t="str">
        <f>IF(K265="","",LOOKUP(IF(K265-DATEVALUE(YEAR(K265)&amp;"/"&amp;"4/2")&lt;0,IF(MONTH($L$1)&lt;4,YEAR($L$1)-YEAR(K265),YEAR($L$1)-YEAR(K265)+1),IF(MONTH($L$1)&lt;4,YEAR($L$1)-YEAR(K265)-1,YEAR($L$1)-YEAR(K265))),学年設定用!$A:$A,学年設定用!$B:$B))</f>
        <v/>
      </c>
      <c r="O265" s="67" t="str">
        <f t="shared" si="6"/>
        <v/>
      </c>
      <c r="P265" s="33" t="e">
        <f>VLOOKUP(E265,学年設定用!$D:$L,3,FALSE)</f>
        <v>#N/A</v>
      </c>
      <c r="Q265" s="34" t="e">
        <f>VLOOKUP(E265,学年設定用!$D:$L,4,FALSE)</f>
        <v>#N/A</v>
      </c>
      <c r="R265" s="34" t="e">
        <f>VLOOKUP(E265,学年設定用!$D:$L,5,FALSE)</f>
        <v>#N/A</v>
      </c>
      <c r="S265" s="50" t="e">
        <f>VLOOKUP(E265,学年設定用!$D:$L,6,FALSE)</f>
        <v>#N/A</v>
      </c>
      <c r="T265" s="50" t="e">
        <f>VLOOKUP(E265,学年設定用!$D:$L,7,FALSE)</f>
        <v>#N/A</v>
      </c>
      <c r="U265" s="50" t="e">
        <f>VLOOKUP(E265,学年設定用!D:L,8,FALSE)</f>
        <v>#N/A</v>
      </c>
      <c r="V265" s="50" t="e">
        <f>VLOOKUP(E265,学年設定用!$D:$L,9,FALSE)</f>
        <v>#N/A</v>
      </c>
      <c r="W265" s="50"/>
      <c r="X265" s="50"/>
      <c r="Y265" s="50"/>
      <c r="Z265" s="50"/>
      <c r="AA265" s="50"/>
      <c r="AB265" s="50"/>
      <c r="AC265" s="50"/>
      <c r="AD265" s="50"/>
      <c r="AE265" s="50"/>
    </row>
    <row r="266" spans="1:31" s="34" customFormat="1" ht="24.95" customHeight="1" x14ac:dyDescent="0.15">
      <c r="A266" s="64">
        <v>253</v>
      </c>
      <c r="B266" s="65">
        <f t="shared" si="7"/>
        <v>0</v>
      </c>
      <c r="C266" s="65" t="str">
        <f>IF(E266="","",VLOOKUP(B266,'２･階級番号(4月~9月）'!$A:$B,2,0))</f>
        <v/>
      </c>
      <c r="D266" s="53"/>
      <c r="E266" s="55"/>
      <c r="F266" s="59"/>
      <c r="G266" s="59"/>
      <c r="H266" s="59"/>
      <c r="I266" s="59"/>
      <c r="J266" s="59"/>
      <c r="K266" s="61"/>
      <c r="L266" s="72"/>
      <c r="M266" s="58"/>
      <c r="N266" s="66" t="str">
        <f>IF(K266="","",LOOKUP(IF(K266-DATEVALUE(YEAR(K266)&amp;"/"&amp;"4/2")&lt;0,IF(MONTH($L$1)&lt;4,YEAR($L$1)-YEAR(K266),YEAR($L$1)-YEAR(K266)+1),IF(MONTH($L$1)&lt;4,YEAR($L$1)-YEAR(K266)-1,YEAR($L$1)-YEAR(K266))),学年設定用!$A:$A,学年設定用!$B:$B))</f>
        <v/>
      </c>
      <c r="O266" s="67" t="str">
        <f t="shared" si="6"/>
        <v/>
      </c>
      <c r="P266" s="33" t="e">
        <f>VLOOKUP(E266,学年設定用!$D:$L,3,FALSE)</f>
        <v>#N/A</v>
      </c>
      <c r="Q266" s="34" t="e">
        <f>VLOOKUP(E266,学年設定用!$D:$L,4,FALSE)</f>
        <v>#N/A</v>
      </c>
      <c r="R266" s="34" t="e">
        <f>VLOOKUP(E266,学年設定用!$D:$L,5,FALSE)</f>
        <v>#N/A</v>
      </c>
      <c r="S266" s="50" t="e">
        <f>VLOOKUP(E266,学年設定用!$D:$L,6,FALSE)</f>
        <v>#N/A</v>
      </c>
      <c r="T266" s="50" t="e">
        <f>VLOOKUP(E266,学年設定用!$D:$L,7,FALSE)</f>
        <v>#N/A</v>
      </c>
      <c r="U266" s="50" t="e">
        <f>VLOOKUP(E266,学年設定用!D:L,8,FALSE)</f>
        <v>#N/A</v>
      </c>
      <c r="V266" s="50" t="e">
        <f>VLOOKUP(E266,学年設定用!$D:$L,9,FALSE)</f>
        <v>#N/A</v>
      </c>
      <c r="W266" s="50"/>
      <c r="X266" s="50"/>
      <c r="Y266" s="50"/>
      <c r="Z266" s="50"/>
      <c r="AA266" s="50"/>
      <c r="AB266" s="50"/>
      <c r="AC266" s="50"/>
      <c r="AD266" s="50"/>
      <c r="AE266" s="50"/>
    </row>
    <row r="267" spans="1:31" s="34" customFormat="1" ht="24.95" customHeight="1" x14ac:dyDescent="0.15">
      <c r="A267" s="64">
        <v>254</v>
      </c>
      <c r="B267" s="65">
        <f t="shared" si="7"/>
        <v>0</v>
      </c>
      <c r="C267" s="65" t="str">
        <f>IF(E267="","",VLOOKUP(B267,'２･階級番号(4月~9月）'!$A:$B,2,0))</f>
        <v/>
      </c>
      <c r="D267" s="53"/>
      <c r="E267" s="55"/>
      <c r="F267" s="59"/>
      <c r="G267" s="59"/>
      <c r="H267" s="59"/>
      <c r="I267" s="59"/>
      <c r="J267" s="59"/>
      <c r="K267" s="61"/>
      <c r="L267" s="72"/>
      <c r="M267" s="58"/>
      <c r="N267" s="66" t="str">
        <f>IF(K267="","",LOOKUP(IF(K267-DATEVALUE(YEAR(K267)&amp;"/"&amp;"4/2")&lt;0,IF(MONTH($L$1)&lt;4,YEAR($L$1)-YEAR(K267),YEAR($L$1)-YEAR(K267)+1),IF(MONTH($L$1)&lt;4,YEAR($L$1)-YEAR(K267)-1,YEAR($L$1)-YEAR(K267))),学年設定用!$A:$A,学年設定用!$B:$B))</f>
        <v/>
      </c>
      <c r="O267" s="67" t="str">
        <f t="shared" si="6"/>
        <v/>
      </c>
      <c r="P267" s="33" t="e">
        <f>VLOOKUP(E267,学年設定用!$D:$L,3,FALSE)</f>
        <v>#N/A</v>
      </c>
      <c r="Q267" s="34" t="e">
        <f>VLOOKUP(E267,学年設定用!$D:$L,4,FALSE)</f>
        <v>#N/A</v>
      </c>
      <c r="R267" s="34" t="e">
        <f>VLOOKUP(E267,学年設定用!$D:$L,5,FALSE)</f>
        <v>#N/A</v>
      </c>
      <c r="S267" s="50" t="e">
        <f>VLOOKUP(E267,学年設定用!$D:$L,6,FALSE)</f>
        <v>#N/A</v>
      </c>
      <c r="T267" s="50" t="e">
        <f>VLOOKUP(E267,学年設定用!$D:$L,7,FALSE)</f>
        <v>#N/A</v>
      </c>
      <c r="U267" s="50" t="e">
        <f>VLOOKUP(E267,学年設定用!D:L,8,FALSE)</f>
        <v>#N/A</v>
      </c>
      <c r="V267" s="50" t="e">
        <f>VLOOKUP(E267,学年設定用!$D:$L,9,FALSE)</f>
        <v>#N/A</v>
      </c>
      <c r="W267" s="50"/>
      <c r="X267" s="50"/>
      <c r="Y267" s="50"/>
      <c r="Z267" s="50"/>
      <c r="AA267" s="50"/>
      <c r="AB267" s="50"/>
      <c r="AC267" s="50"/>
      <c r="AD267" s="50"/>
      <c r="AE267" s="50"/>
    </row>
    <row r="268" spans="1:31" s="34" customFormat="1" ht="24.95" customHeight="1" x14ac:dyDescent="0.15">
      <c r="A268" s="64">
        <v>255</v>
      </c>
      <c r="B268" s="65">
        <f t="shared" si="7"/>
        <v>0</v>
      </c>
      <c r="C268" s="65" t="str">
        <f>IF(E268="","",VLOOKUP(B268,'２･階級番号(4月~9月）'!$A:$B,2,0))</f>
        <v/>
      </c>
      <c r="D268" s="53"/>
      <c r="E268" s="55"/>
      <c r="F268" s="59"/>
      <c r="G268" s="59"/>
      <c r="H268" s="59"/>
      <c r="I268" s="59"/>
      <c r="J268" s="59"/>
      <c r="K268" s="61"/>
      <c r="L268" s="72"/>
      <c r="M268" s="58"/>
      <c r="N268" s="66" t="str">
        <f>IF(K268="","",LOOKUP(IF(K268-DATEVALUE(YEAR(K268)&amp;"/"&amp;"4/2")&lt;0,IF(MONTH($L$1)&lt;4,YEAR($L$1)-YEAR(K268),YEAR($L$1)-YEAR(K268)+1),IF(MONTH($L$1)&lt;4,YEAR($L$1)-YEAR(K268)-1,YEAR($L$1)-YEAR(K268))),学年設定用!$A:$A,学年設定用!$B:$B))</f>
        <v/>
      </c>
      <c r="O268" s="67" t="str">
        <f t="shared" si="6"/>
        <v/>
      </c>
      <c r="P268" s="33" t="e">
        <f>VLOOKUP(E268,学年設定用!$D:$L,3,FALSE)</f>
        <v>#N/A</v>
      </c>
      <c r="Q268" s="34" t="e">
        <f>VLOOKUP(E268,学年設定用!$D:$L,4,FALSE)</f>
        <v>#N/A</v>
      </c>
      <c r="R268" s="34" t="e">
        <f>VLOOKUP(E268,学年設定用!$D:$L,5,FALSE)</f>
        <v>#N/A</v>
      </c>
      <c r="S268" s="50" t="e">
        <f>VLOOKUP(E268,学年設定用!$D:$L,6,FALSE)</f>
        <v>#N/A</v>
      </c>
      <c r="T268" s="50" t="e">
        <f>VLOOKUP(E268,学年設定用!$D:$L,7,FALSE)</f>
        <v>#N/A</v>
      </c>
      <c r="U268" s="50" t="e">
        <f>VLOOKUP(E268,学年設定用!D:L,8,FALSE)</f>
        <v>#N/A</v>
      </c>
      <c r="V268" s="50" t="e">
        <f>VLOOKUP(E268,学年設定用!$D:$L,9,FALSE)</f>
        <v>#N/A</v>
      </c>
      <c r="W268" s="50"/>
      <c r="X268" s="50"/>
      <c r="Y268" s="50"/>
      <c r="Z268" s="50"/>
      <c r="AA268" s="50"/>
      <c r="AB268" s="50"/>
      <c r="AC268" s="50"/>
      <c r="AD268" s="50"/>
      <c r="AE268" s="50"/>
    </row>
    <row r="269" spans="1:31" s="34" customFormat="1" ht="24.95" customHeight="1" x14ac:dyDescent="0.15">
      <c r="A269" s="64">
        <v>256</v>
      </c>
      <c r="B269" s="65">
        <f t="shared" si="7"/>
        <v>0</v>
      </c>
      <c r="C269" s="65" t="str">
        <f>IF(E269="","",VLOOKUP(B269,'２･階級番号(4月~9月）'!$A:$B,2,0))</f>
        <v/>
      </c>
      <c r="D269" s="53"/>
      <c r="E269" s="55"/>
      <c r="F269" s="59"/>
      <c r="G269" s="59"/>
      <c r="H269" s="59"/>
      <c r="I269" s="59"/>
      <c r="J269" s="59"/>
      <c r="K269" s="61"/>
      <c r="L269" s="72"/>
      <c r="M269" s="58"/>
      <c r="N269" s="66" t="str">
        <f>IF(K269="","",LOOKUP(IF(K269-DATEVALUE(YEAR(K269)&amp;"/"&amp;"4/2")&lt;0,IF(MONTH($L$1)&lt;4,YEAR($L$1)-YEAR(K269),YEAR($L$1)-YEAR(K269)+1),IF(MONTH($L$1)&lt;4,YEAR($L$1)-YEAR(K269)-1,YEAR($L$1)-YEAR(K269))),学年設定用!$A:$A,学年設定用!$B:$B))</f>
        <v/>
      </c>
      <c r="O269" s="67" t="str">
        <f t="shared" si="6"/>
        <v/>
      </c>
      <c r="P269" s="33" t="e">
        <f>VLOOKUP(E269,学年設定用!$D:$L,3,FALSE)</f>
        <v>#N/A</v>
      </c>
      <c r="Q269" s="34" t="e">
        <f>VLOOKUP(E269,学年設定用!$D:$L,4,FALSE)</f>
        <v>#N/A</v>
      </c>
      <c r="R269" s="34" t="e">
        <f>VLOOKUP(E269,学年設定用!$D:$L,5,FALSE)</f>
        <v>#N/A</v>
      </c>
      <c r="S269" s="50" t="e">
        <f>VLOOKUP(E269,学年設定用!$D:$L,6,FALSE)</f>
        <v>#N/A</v>
      </c>
      <c r="T269" s="50" t="e">
        <f>VLOOKUP(E269,学年設定用!$D:$L,7,FALSE)</f>
        <v>#N/A</v>
      </c>
      <c r="U269" s="50" t="e">
        <f>VLOOKUP(E269,学年設定用!D:L,8,FALSE)</f>
        <v>#N/A</v>
      </c>
      <c r="V269" s="50" t="e">
        <f>VLOOKUP(E269,学年設定用!$D:$L,9,FALSE)</f>
        <v>#N/A</v>
      </c>
      <c r="W269" s="50"/>
      <c r="X269" s="50"/>
      <c r="Y269" s="50"/>
      <c r="Z269" s="50"/>
      <c r="AA269" s="50"/>
      <c r="AB269" s="50"/>
      <c r="AC269" s="50"/>
      <c r="AD269" s="50"/>
      <c r="AE269" s="50"/>
    </row>
    <row r="270" spans="1:31" s="34" customFormat="1" ht="24.95" customHeight="1" x14ac:dyDescent="0.15">
      <c r="A270" s="64">
        <v>257</v>
      </c>
      <c r="B270" s="65">
        <f t="shared" si="7"/>
        <v>0</v>
      </c>
      <c r="C270" s="65" t="str">
        <f>IF(E270="","",VLOOKUP(B270,'２･階級番号(4月~9月）'!$A:$B,2,0))</f>
        <v/>
      </c>
      <c r="D270" s="53"/>
      <c r="E270" s="55"/>
      <c r="F270" s="59"/>
      <c r="G270" s="59"/>
      <c r="H270" s="59"/>
      <c r="I270" s="59"/>
      <c r="J270" s="59"/>
      <c r="K270" s="61"/>
      <c r="L270" s="72"/>
      <c r="M270" s="58"/>
      <c r="N270" s="66" t="str">
        <f>IF(K270="","",LOOKUP(IF(K270-DATEVALUE(YEAR(K270)&amp;"/"&amp;"4/2")&lt;0,IF(MONTH($L$1)&lt;4,YEAR($L$1)-YEAR(K270),YEAR($L$1)-YEAR(K270)+1),IF(MONTH($L$1)&lt;4,YEAR($L$1)-YEAR(K270)-1,YEAR($L$1)-YEAR(K270))),学年設定用!$A:$A,学年設定用!$B:$B))</f>
        <v/>
      </c>
      <c r="O270" s="67" t="str">
        <f t="shared" ref="O270:O333" si="8">IF(N270="","",IF(N270=P270,"",IF(N270=Q270,"",IF(N270=R270,"",IF(N270=S270,"",IF(N270=T270,"",IF(N270=U270,"",IF(N270=V270,"","学年確認！"))))))))</f>
        <v/>
      </c>
      <c r="P270" s="33" t="e">
        <f>VLOOKUP(E270,学年設定用!$D:$L,3,FALSE)</f>
        <v>#N/A</v>
      </c>
      <c r="Q270" s="34" t="e">
        <f>VLOOKUP(E270,学年設定用!$D:$L,4,FALSE)</f>
        <v>#N/A</v>
      </c>
      <c r="R270" s="34" t="e">
        <f>VLOOKUP(E270,学年設定用!$D:$L,5,FALSE)</f>
        <v>#N/A</v>
      </c>
      <c r="S270" s="50" t="e">
        <f>VLOOKUP(E270,学年設定用!$D:$L,6,FALSE)</f>
        <v>#N/A</v>
      </c>
      <c r="T270" s="50" t="e">
        <f>VLOOKUP(E270,学年設定用!$D:$L,7,FALSE)</f>
        <v>#N/A</v>
      </c>
      <c r="U270" s="50" t="e">
        <f>VLOOKUP(E270,学年設定用!D:L,8,FALSE)</f>
        <v>#N/A</v>
      </c>
      <c r="V270" s="50" t="e">
        <f>VLOOKUP(E270,学年設定用!$D:$L,9,FALSE)</f>
        <v>#N/A</v>
      </c>
      <c r="W270" s="50"/>
      <c r="X270" s="50"/>
      <c r="Y270" s="50"/>
      <c r="Z270" s="50"/>
      <c r="AA270" s="50"/>
      <c r="AB270" s="50"/>
      <c r="AC270" s="50"/>
      <c r="AD270" s="50"/>
      <c r="AE270" s="50"/>
    </row>
    <row r="271" spans="1:31" s="34" customFormat="1" ht="24.95" customHeight="1" x14ac:dyDescent="0.15">
      <c r="A271" s="64">
        <v>258</v>
      </c>
      <c r="B271" s="65">
        <f t="shared" ref="B271:B334" si="9">E271</f>
        <v>0</v>
      </c>
      <c r="C271" s="65" t="str">
        <f>IF(E271="","",VLOOKUP(B271,'２･階級番号(4月~9月）'!$A:$B,2,0))</f>
        <v/>
      </c>
      <c r="D271" s="53"/>
      <c r="E271" s="55"/>
      <c r="F271" s="59"/>
      <c r="G271" s="59"/>
      <c r="H271" s="59"/>
      <c r="I271" s="59"/>
      <c r="J271" s="59"/>
      <c r="K271" s="61"/>
      <c r="L271" s="72"/>
      <c r="M271" s="58"/>
      <c r="N271" s="66" t="str">
        <f>IF(K271="","",LOOKUP(IF(K271-DATEVALUE(YEAR(K271)&amp;"/"&amp;"4/2")&lt;0,IF(MONTH($L$1)&lt;4,YEAR($L$1)-YEAR(K271),YEAR($L$1)-YEAR(K271)+1),IF(MONTH($L$1)&lt;4,YEAR($L$1)-YEAR(K271)-1,YEAR($L$1)-YEAR(K271))),学年設定用!$A:$A,学年設定用!$B:$B))</f>
        <v/>
      </c>
      <c r="O271" s="67" t="str">
        <f t="shared" si="8"/>
        <v/>
      </c>
      <c r="P271" s="33" t="e">
        <f>VLOOKUP(E271,学年設定用!$D:$L,3,FALSE)</f>
        <v>#N/A</v>
      </c>
      <c r="Q271" s="34" t="e">
        <f>VLOOKUP(E271,学年設定用!$D:$L,4,FALSE)</f>
        <v>#N/A</v>
      </c>
      <c r="R271" s="34" t="e">
        <f>VLOOKUP(E271,学年設定用!$D:$L,5,FALSE)</f>
        <v>#N/A</v>
      </c>
      <c r="S271" s="50" t="e">
        <f>VLOOKUP(E271,学年設定用!$D:$L,6,FALSE)</f>
        <v>#N/A</v>
      </c>
      <c r="T271" s="50" t="e">
        <f>VLOOKUP(E271,学年設定用!$D:$L,7,FALSE)</f>
        <v>#N/A</v>
      </c>
      <c r="U271" s="50" t="e">
        <f>VLOOKUP(E271,学年設定用!D:L,8,FALSE)</f>
        <v>#N/A</v>
      </c>
      <c r="V271" s="50" t="e">
        <f>VLOOKUP(E271,学年設定用!$D:$L,9,FALSE)</f>
        <v>#N/A</v>
      </c>
      <c r="W271" s="50"/>
      <c r="X271" s="50"/>
      <c r="Y271" s="50"/>
      <c r="Z271" s="50"/>
      <c r="AA271" s="50"/>
      <c r="AB271" s="50"/>
      <c r="AC271" s="50"/>
      <c r="AD271" s="50"/>
      <c r="AE271" s="50"/>
    </row>
    <row r="272" spans="1:31" s="34" customFormat="1" ht="24.95" customHeight="1" x14ac:dyDescent="0.15">
      <c r="A272" s="64">
        <v>259</v>
      </c>
      <c r="B272" s="65">
        <f t="shared" si="9"/>
        <v>0</v>
      </c>
      <c r="C272" s="65" t="str">
        <f>IF(E272="","",VLOOKUP(B272,'２･階級番号(4月~9月）'!$A:$B,2,0))</f>
        <v/>
      </c>
      <c r="D272" s="53"/>
      <c r="E272" s="55"/>
      <c r="F272" s="59"/>
      <c r="G272" s="59"/>
      <c r="H272" s="59"/>
      <c r="I272" s="59"/>
      <c r="J272" s="59"/>
      <c r="K272" s="61"/>
      <c r="L272" s="72"/>
      <c r="M272" s="58"/>
      <c r="N272" s="66" t="str">
        <f>IF(K272="","",LOOKUP(IF(K272-DATEVALUE(YEAR(K272)&amp;"/"&amp;"4/2")&lt;0,IF(MONTH($L$1)&lt;4,YEAR($L$1)-YEAR(K272),YEAR($L$1)-YEAR(K272)+1),IF(MONTH($L$1)&lt;4,YEAR($L$1)-YEAR(K272)-1,YEAR($L$1)-YEAR(K272))),学年設定用!$A:$A,学年設定用!$B:$B))</f>
        <v/>
      </c>
      <c r="O272" s="67" t="str">
        <f t="shared" si="8"/>
        <v/>
      </c>
      <c r="P272" s="33" t="e">
        <f>VLOOKUP(E272,学年設定用!$D:$L,3,FALSE)</f>
        <v>#N/A</v>
      </c>
      <c r="Q272" s="34" t="e">
        <f>VLOOKUP(E272,学年設定用!$D:$L,4,FALSE)</f>
        <v>#N/A</v>
      </c>
      <c r="R272" s="34" t="e">
        <f>VLOOKUP(E272,学年設定用!$D:$L,5,FALSE)</f>
        <v>#N/A</v>
      </c>
      <c r="S272" s="50" t="e">
        <f>VLOOKUP(E272,学年設定用!$D:$L,6,FALSE)</f>
        <v>#N/A</v>
      </c>
      <c r="T272" s="50" t="e">
        <f>VLOOKUP(E272,学年設定用!$D:$L,7,FALSE)</f>
        <v>#N/A</v>
      </c>
      <c r="U272" s="50" t="e">
        <f>VLOOKUP(E272,学年設定用!D:L,8,FALSE)</f>
        <v>#N/A</v>
      </c>
      <c r="V272" s="50" t="e">
        <f>VLOOKUP(E272,学年設定用!$D:$L,9,FALSE)</f>
        <v>#N/A</v>
      </c>
      <c r="W272" s="50"/>
      <c r="X272" s="50"/>
      <c r="Y272" s="50"/>
      <c r="Z272" s="50"/>
      <c r="AA272" s="50"/>
      <c r="AB272" s="50"/>
      <c r="AC272" s="50"/>
      <c r="AD272" s="50"/>
      <c r="AE272" s="50"/>
    </row>
    <row r="273" spans="1:31" s="34" customFormat="1" ht="24.95" customHeight="1" x14ac:dyDescent="0.15">
      <c r="A273" s="64">
        <v>260</v>
      </c>
      <c r="B273" s="65">
        <f t="shared" si="9"/>
        <v>0</v>
      </c>
      <c r="C273" s="65" t="str">
        <f>IF(E273="","",VLOOKUP(B273,'２･階級番号(4月~9月）'!$A:$B,2,0))</f>
        <v/>
      </c>
      <c r="D273" s="53"/>
      <c r="E273" s="55"/>
      <c r="F273" s="59"/>
      <c r="G273" s="59"/>
      <c r="H273" s="59"/>
      <c r="I273" s="59"/>
      <c r="J273" s="59"/>
      <c r="K273" s="61"/>
      <c r="L273" s="72"/>
      <c r="M273" s="58"/>
      <c r="N273" s="66" t="str">
        <f>IF(K273="","",LOOKUP(IF(K273-DATEVALUE(YEAR(K273)&amp;"/"&amp;"4/2")&lt;0,IF(MONTH($L$1)&lt;4,YEAR($L$1)-YEAR(K273),YEAR($L$1)-YEAR(K273)+1),IF(MONTH($L$1)&lt;4,YEAR($L$1)-YEAR(K273)-1,YEAR($L$1)-YEAR(K273))),学年設定用!$A:$A,学年設定用!$B:$B))</f>
        <v/>
      </c>
      <c r="O273" s="67" t="str">
        <f t="shared" si="8"/>
        <v/>
      </c>
      <c r="P273" s="33" t="e">
        <f>VLOOKUP(E273,学年設定用!$D:$L,3,FALSE)</f>
        <v>#N/A</v>
      </c>
      <c r="Q273" s="34" t="e">
        <f>VLOOKUP(E273,学年設定用!$D:$L,4,FALSE)</f>
        <v>#N/A</v>
      </c>
      <c r="R273" s="34" t="e">
        <f>VLOOKUP(E273,学年設定用!$D:$L,5,FALSE)</f>
        <v>#N/A</v>
      </c>
      <c r="S273" s="50" t="e">
        <f>VLOOKUP(E273,学年設定用!$D:$L,6,FALSE)</f>
        <v>#N/A</v>
      </c>
      <c r="T273" s="50" t="e">
        <f>VLOOKUP(E273,学年設定用!$D:$L,7,FALSE)</f>
        <v>#N/A</v>
      </c>
      <c r="U273" s="50" t="e">
        <f>VLOOKUP(E273,学年設定用!D:L,8,FALSE)</f>
        <v>#N/A</v>
      </c>
      <c r="V273" s="50" t="e">
        <f>VLOOKUP(E273,学年設定用!$D:$L,9,FALSE)</f>
        <v>#N/A</v>
      </c>
      <c r="W273" s="50"/>
      <c r="X273" s="50"/>
      <c r="Y273" s="50"/>
      <c r="Z273" s="50"/>
      <c r="AA273" s="50"/>
      <c r="AB273" s="50"/>
      <c r="AC273" s="50"/>
      <c r="AD273" s="50"/>
      <c r="AE273" s="50"/>
    </row>
    <row r="274" spans="1:31" s="34" customFormat="1" ht="24.95" customHeight="1" x14ac:dyDescent="0.15">
      <c r="A274" s="64">
        <v>261</v>
      </c>
      <c r="B274" s="65">
        <f t="shared" si="9"/>
        <v>0</v>
      </c>
      <c r="C274" s="65" t="str">
        <f>IF(E274="","",VLOOKUP(B274,'２･階級番号(4月~9月）'!$A:$B,2,0))</f>
        <v/>
      </c>
      <c r="D274" s="53"/>
      <c r="E274" s="55"/>
      <c r="F274" s="59"/>
      <c r="G274" s="59"/>
      <c r="H274" s="59"/>
      <c r="I274" s="59"/>
      <c r="J274" s="59"/>
      <c r="K274" s="61"/>
      <c r="L274" s="72"/>
      <c r="M274" s="58"/>
      <c r="N274" s="66" t="str">
        <f>IF(K274="","",LOOKUP(IF(K274-DATEVALUE(YEAR(K274)&amp;"/"&amp;"4/2")&lt;0,IF(MONTH($L$1)&lt;4,YEAR($L$1)-YEAR(K274),YEAR($L$1)-YEAR(K274)+1),IF(MONTH($L$1)&lt;4,YEAR($L$1)-YEAR(K274)-1,YEAR($L$1)-YEAR(K274))),学年設定用!$A:$A,学年設定用!$B:$B))</f>
        <v/>
      </c>
      <c r="O274" s="67" t="str">
        <f t="shared" si="8"/>
        <v/>
      </c>
      <c r="P274" s="33" t="e">
        <f>VLOOKUP(E274,学年設定用!$D:$L,3,FALSE)</f>
        <v>#N/A</v>
      </c>
      <c r="Q274" s="34" t="e">
        <f>VLOOKUP(E274,学年設定用!$D:$L,4,FALSE)</f>
        <v>#N/A</v>
      </c>
      <c r="R274" s="34" t="e">
        <f>VLOOKUP(E274,学年設定用!$D:$L,5,FALSE)</f>
        <v>#N/A</v>
      </c>
      <c r="S274" s="50" t="e">
        <f>VLOOKUP(E274,学年設定用!$D:$L,6,FALSE)</f>
        <v>#N/A</v>
      </c>
      <c r="T274" s="50" t="e">
        <f>VLOOKUP(E274,学年設定用!$D:$L,7,FALSE)</f>
        <v>#N/A</v>
      </c>
      <c r="U274" s="50" t="e">
        <f>VLOOKUP(E274,学年設定用!D:L,8,FALSE)</f>
        <v>#N/A</v>
      </c>
      <c r="V274" s="50" t="e">
        <f>VLOOKUP(E274,学年設定用!$D:$L,9,FALSE)</f>
        <v>#N/A</v>
      </c>
      <c r="W274" s="50"/>
      <c r="X274" s="50"/>
      <c r="Y274" s="50"/>
      <c r="Z274" s="50"/>
      <c r="AA274" s="50"/>
      <c r="AB274" s="50"/>
      <c r="AC274" s="50"/>
      <c r="AD274" s="50"/>
      <c r="AE274" s="50"/>
    </row>
    <row r="275" spans="1:31" s="34" customFormat="1" ht="24.95" customHeight="1" x14ac:dyDescent="0.15">
      <c r="A275" s="64">
        <v>262</v>
      </c>
      <c r="B275" s="65">
        <f t="shared" si="9"/>
        <v>0</v>
      </c>
      <c r="C275" s="65" t="str">
        <f>IF(E275="","",VLOOKUP(B275,'２･階級番号(4月~9月）'!$A:$B,2,0))</f>
        <v/>
      </c>
      <c r="D275" s="53"/>
      <c r="E275" s="55"/>
      <c r="F275" s="59"/>
      <c r="G275" s="59"/>
      <c r="H275" s="59"/>
      <c r="I275" s="59"/>
      <c r="J275" s="59"/>
      <c r="K275" s="61"/>
      <c r="L275" s="72"/>
      <c r="M275" s="58"/>
      <c r="N275" s="66" t="str">
        <f>IF(K275="","",LOOKUP(IF(K275-DATEVALUE(YEAR(K275)&amp;"/"&amp;"4/2")&lt;0,IF(MONTH($L$1)&lt;4,YEAR($L$1)-YEAR(K275),YEAR($L$1)-YEAR(K275)+1),IF(MONTH($L$1)&lt;4,YEAR($L$1)-YEAR(K275)-1,YEAR($L$1)-YEAR(K275))),学年設定用!$A:$A,学年設定用!$B:$B))</f>
        <v/>
      </c>
      <c r="O275" s="67" t="str">
        <f t="shared" si="8"/>
        <v/>
      </c>
      <c r="P275" s="33" t="e">
        <f>VLOOKUP(E275,学年設定用!$D:$L,3,FALSE)</f>
        <v>#N/A</v>
      </c>
      <c r="Q275" s="34" t="e">
        <f>VLOOKUP(E275,学年設定用!$D:$L,4,FALSE)</f>
        <v>#N/A</v>
      </c>
      <c r="R275" s="34" t="e">
        <f>VLOOKUP(E275,学年設定用!$D:$L,5,FALSE)</f>
        <v>#N/A</v>
      </c>
      <c r="S275" s="50" t="e">
        <f>VLOOKUP(E275,学年設定用!$D:$L,6,FALSE)</f>
        <v>#N/A</v>
      </c>
      <c r="T275" s="50" t="e">
        <f>VLOOKUP(E275,学年設定用!$D:$L,7,FALSE)</f>
        <v>#N/A</v>
      </c>
      <c r="U275" s="50" t="e">
        <f>VLOOKUP(E275,学年設定用!D:L,8,FALSE)</f>
        <v>#N/A</v>
      </c>
      <c r="V275" s="50" t="e">
        <f>VLOOKUP(E275,学年設定用!$D:$L,9,FALSE)</f>
        <v>#N/A</v>
      </c>
      <c r="W275" s="50"/>
      <c r="X275" s="50"/>
      <c r="Y275" s="50"/>
      <c r="Z275" s="50"/>
      <c r="AA275" s="50"/>
      <c r="AB275" s="50"/>
      <c r="AC275" s="50"/>
      <c r="AD275" s="50"/>
      <c r="AE275" s="50"/>
    </row>
    <row r="276" spans="1:31" s="34" customFormat="1" ht="24.95" customHeight="1" x14ac:dyDescent="0.15">
      <c r="A276" s="64">
        <v>263</v>
      </c>
      <c r="B276" s="65">
        <f t="shared" si="9"/>
        <v>0</v>
      </c>
      <c r="C276" s="65" t="str">
        <f>IF(E276="","",VLOOKUP(B276,'２･階級番号(4月~9月）'!$A:$B,2,0))</f>
        <v/>
      </c>
      <c r="D276" s="53"/>
      <c r="E276" s="55"/>
      <c r="F276" s="59"/>
      <c r="G276" s="59"/>
      <c r="H276" s="59"/>
      <c r="I276" s="59"/>
      <c r="J276" s="59"/>
      <c r="K276" s="61"/>
      <c r="L276" s="72"/>
      <c r="M276" s="58"/>
      <c r="N276" s="66" t="str">
        <f>IF(K276="","",LOOKUP(IF(K276-DATEVALUE(YEAR(K276)&amp;"/"&amp;"4/2")&lt;0,IF(MONTH($L$1)&lt;4,YEAR($L$1)-YEAR(K276),YEAR($L$1)-YEAR(K276)+1),IF(MONTH($L$1)&lt;4,YEAR($L$1)-YEAR(K276)-1,YEAR($L$1)-YEAR(K276))),学年設定用!$A:$A,学年設定用!$B:$B))</f>
        <v/>
      </c>
      <c r="O276" s="67" t="str">
        <f t="shared" si="8"/>
        <v/>
      </c>
      <c r="P276" s="33" t="e">
        <f>VLOOKUP(E276,学年設定用!$D:$L,3,FALSE)</f>
        <v>#N/A</v>
      </c>
      <c r="Q276" s="34" t="e">
        <f>VLOOKUP(E276,学年設定用!$D:$L,4,FALSE)</f>
        <v>#N/A</v>
      </c>
      <c r="R276" s="34" t="e">
        <f>VLOOKUP(E276,学年設定用!$D:$L,5,FALSE)</f>
        <v>#N/A</v>
      </c>
      <c r="S276" s="50" t="e">
        <f>VLOOKUP(E276,学年設定用!$D:$L,6,FALSE)</f>
        <v>#N/A</v>
      </c>
      <c r="T276" s="50" t="e">
        <f>VLOOKUP(E276,学年設定用!$D:$L,7,FALSE)</f>
        <v>#N/A</v>
      </c>
      <c r="U276" s="50" t="e">
        <f>VLOOKUP(E276,学年設定用!D:L,8,FALSE)</f>
        <v>#N/A</v>
      </c>
      <c r="V276" s="50" t="e">
        <f>VLOOKUP(E276,学年設定用!$D:$L,9,FALSE)</f>
        <v>#N/A</v>
      </c>
      <c r="W276" s="50"/>
      <c r="X276" s="50"/>
      <c r="Y276" s="50"/>
      <c r="Z276" s="50"/>
      <c r="AA276" s="50"/>
      <c r="AB276" s="50"/>
      <c r="AC276" s="50"/>
      <c r="AD276" s="50"/>
      <c r="AE276" s="50"/>
    </row>
    <row r="277" spans="1:31" s="34" customFormat="1" ht="24.95" customHeight="1" x14ac:dyDescent="0.15">
      <c r="A277" s="64">
        <v>264</v>
      </c>
      <c r="B277" s="65">
        <f t="shared" si="9"/>
        <v>0</v>
      </c>
      <c r="C277" s="65" t="str">
        <f>IF(E277="","",VLOOKUP(B277,'２･階級番号(4月~9月）'!$A:$B,2,0))</f>
        <v/>
      </c>
      <c r="D277" s="53"/>
      <c r="E277" s="55"/>
      <c r="F277" s="59"/>
      <c r="G277" s="59"/>
      <c r="H277" s="59"/>
      <c r="I277" s="59"/>
      <c r="J277" s="59"/>
      <c r="K277" s="61"/>
      <c r="L277" s="72"/>
      <c r="M277" s="58"/>
      <c r="N277" s="66" t="str">
        <f>IF(K277="","",LOOKUP(IF(K277-DATEVALUE(YEAR(K277)&amp;"/"&amp;"4/2")&lt;0,IF(MONTH($L$1)&lt;4,YEAR($L$1)-YEAR(K277),YEAR($L$1)-YEAR(K277)+1),IF(MONTH($L$1)&lt;4,YEAR($L$1)-YEAR(K277)-1,YEAR($L$1)-YEAR(K277))),学年設定用!$A:$A,学年設定用!$B:$B))</f>
        <v/>
      </c>
      <c r="O277" s="67" t="str">
        <f t="shared" si="8"/>
        <v/>
      </c>
      <c r="P277" s="33" t="e">
        <f>VLOOKUP(E277,学年設定用!$D:$L,3,FALSE)</f>
        <v>#N/A</v>
      </c>
      <c r="Q277" s="34" t="e">
        <f>VLOOKUP(E277,学年設定用!$D:$L,4,FALSE)</f>
        <v>#N/A</v>
      </c>
      <c r="R277" s="34" t="e">
        <f>VLOOKUP(E277,学年設定用!$D:$L,5,FALSE)</f>
        <v>#N/A</v>
      </c>
      <c r="S277" s="50" t="e">
        <f>VLOOKUP(E277,学年設定用!$D:$L,6,FALSE)</f>
        <v>#N/A</v>
      </c>
      <c r="T277" s="50" t="e">
        <f>VLOOKUP(E277,学年設定用!$D:$L,7,FALSE)</f>
        <v>#N/A</v>
      </c>
      <c r="U277" s="50" t="e">
        <f>VLOOKUP(E277,学年設定用!D:L,8,FALSE)</f>
        <v>#N/A</v>
      </c>
      <c r="V277" s="50" t="e">
        <f>VLOOKUP(E277,学年設定用!$D:$L,9,FALSE)</f>
        <v>#N/A</v>
      </c>
      <c r="W277" s="50"/>
      <c r="X277" s="50"/>
      <c r="Y277" s="50"/>
      <c r="Z277" s="50"/>
      <c r="AA277" s="50"/>
      <c r="AB277" s="50"/>
      <c r="AC277" s="50"/>
      <c r="AD277" s="50"/>
      <c r="AE277" s="50"/>
    </row>
    <row r="278" spans="1:31" s="34" customFormat="1" ht="24.95" customHeight="1" x14ac:dyDescent="0.15">
      <c r="A278" s="64">
        <v>265</v>
      </c>
      <c r="B278" s="65">
        <f t="shared" si="9"/>
        <v>0</v>
      </c>
      <c r="C278" s="65" t="str">
        <f>IF(E278="","",VLOOKUP(B278,'２･階級番号(4月~9月）'!$A:$B,2,0))</f>
        <v/>
      </c>
      <c r="D278" s="53"/>
      <c r="E278" s="55"/>
      <c r="F278" s="59"/>
      <c r="G278" s="59"/>
      <c r="H278" s="59"/>
      <c r="I278" s="59"/>
      <c r="J278" s="59"/>
      <c r="K278" s="61"/>
      <c r="L278" s="72"/>
      <c r="M278" s="58"/>
      <c r="N278" s="66" t="str">
        <f>IF(K278="","",LOOKUP(IF(K278-DATEVALUE(YEAR(K278)&amp;"/"&amp;"4/2")&lt;0,IF(MONTH($L$1)&lt;4,YEAR($L$1)-YEAR(K278),YEAR($L$1)-YEAR(K278)+1),IF(MONTH($L$1)&lt;4,YEAR($L$1)-YEAR(K278)-1,YEAR($L$1)-YEAR(K278))),学年設定用!$A:$A,学年設定用!$B:$B))</f>
        <v/>
      </c>
      <c r="O278" s="67" t="str">
        <f t="shared" si="8"/>
        <v/>
      </c>
      <c r="P278" s="33" t="e">
        <f>VLOOKUP(E278,学年設定用!$D:$L,3,FALSE)</f>
        <v>#N/A</v>
      </c>
      <c r="Q278" s="34" t="e">
        <f>VLOOKUP(E278,学年設定用!$D:$L,4,FALSE)</f>
        <v>#N/A</v>
      </c>
      <c r="R278" s="34" t="e">
        <f>VLOOKUP(E278,学年設定用!$D:$L,5,FALSE)</f>
        <v>#N/A</v>
      </c>
      <c r="S278" s="50" t="e">
        <f>VLOOKUP(E278,学年設定用!$D:$L,6,FALSE)</f>
        <v>#N/A</v>
      </c>
      <c r="T278" s="50" t="e">
        <f>VLOOKUP(E278,学年設定用!$D:$L,7,FALSE)</f>
        <v>#N/A</v>
      </c>
      <c r="U278" s="50" t="e">
        <f>VLOOKUP(E278,学年設定用!D:L,8,FALSE)</f>
        <v>#N/A</v>
      </c>
      <c r="V278" s="50" t="e">
        <f>VLOOKUP(E278,学年設定用!$D:$L,9,FALSE)</f>
        <v>#N/A</v>
      </c>
      <c r="W278" s="50"/>
      <c r="X278" s="50"/>
      <c r="Y278" s="50"/>
      <c r="Z278" s="50"/>
      <c r="AA278" s="50"/>
      <c r="AB278" s="50"/>
      <c r="AC278" s="50"/>
      <c r="AD278" s="50"/>
      <c r="AE278" s="50"/>
    </row>
    <row r="279" spans="1:31" s="34" customFormat="1" ht="24.95" customHeight="1" x14ac:dyDescent="0.15">
      <c r="A279" s="64">
        <v>266</v>
      </c>
      <c r="B279" s="65">
        <f t="shared" si="9"/>
        <v>0</v>
      </c>
      <c r="C279" s="65" t="str">
        <f>IF(E279="","",VLOOKUP(B279,'２･階級番号(4月~9月）'!$A:$B,2,0))</f>
        <v/>
      </c>
      <c r="D279" s="53"/>
      <c r="E279" s="55"/>
      <c r="F279" s="59"/>
      <c r="G279" s="59"/>
      <c r="H279" s="59"/>
      <c r="I279" s="59"/>
      <c r="J279" s="59"/>
      <c r="K279" s="61"/>
      <c r="L279" s="72"/>
      <c r="M279" s="58"/>
      <c r="N279" s="66" t="str">
        <f>IF(K279="","",LOOKUP(IF(K279-DATEVALUE(YEAR(K279)&amp;"/"&amp;"4/2")&lt;0,IF(MONTH($L$1)&lt;4,YEAR($L$1)-YEAR(K279),YEAR($L$1)-YEAR(K279)+1),IF(MONTH($L$1)&lt;4,YEAR($L$1)-YEAR(K279)-1,YEAR($L$1)-YEAR(K279))),学年設定用!$A:$A,学年設定用!$B:$B))</f>
        <v/>
      </c>
      <c r="O279" s="67" t="str">
        <f t="shared" si="8"/>
        <v/>
      </c>
      <c r="P279" s="33" t="e">
        <f>VLOOKUP(E279,学年設定用!$D:$L,3,FALSE)</f>
        <v>#N/A</v>
      </c>
      <c r="Q279" s="34" t="e">
        <f>VLOOKUP(E279,学年設定用!$D:$L,4,FALSE)</f>
        <v>#N/A</v>
      </c>
      <c r="R279" s="34" t="e">
        <f>VLOOKUP(E279,学年設定用!$D:$L,5,FALSE)</f>
        <v>#N/A</v>
      </c>
      <c r="S279" s="50" t="e">
        <f>VLOOKUP(E279,学年設定用!$D:$L,6,FALSE)</f>
        <v>#N/A</v>
      </c>
      <c r="T279" s="50" t="e">
        <f>VLOOKUP(E279,学年設定用!$D:$L,7,FALSE)</f>
        <v>#N/A</v>
      </c>
      <c r="U279" s="50" t="e">
        <f>VLOOKUP(E279,学年設定用!D:L,8,FALSE)</f>
        <v>#N/A</v>
      </c>
      <c r="V279" s="50" t="e">
        <f>VLOOKUP(E279,学年設定用!$D:$L,9,FALSE)</f>
        <v>#N/A</v>
      </c>
      <c r="W279" s="50"/>
      <c r="X279" s="50"/>
      <c r="Y279" s="50"/>
      <c r="Z279" s="50"/>
      <c r="AA279" s="50"/>
      <c r="AB279" s="50"/>
      <c r="AC279" s="50"/>
      <c r="AD279" s="50"/>
      <c r="AE279" s="50"/>
    </row>
    <row r="280" spans="1:31" s="34" customFormat="1" ht="24.95" customHeight="1" x14ac:dyDescent="0.15">
      <c r="A280" s="64">
        <v>267</v>
      </c>
      <c r="B280" s="65">
        <f t="shared" si="9"/>
        <v>0</v>
      </c>
      <c r="C280" s="65" t="str">
        <f>IF(E280="","",VLOOKUP(B280,'２･階級番号(4月~9月）'!$A:$B,2,0))</f>
        <v/>
      </c>
      <c r="D280" s="53"/>
      <c r="E280" s="55"/>
      <c r="F280" s="59"/>
      <c r="G280" s="59"/>
      <c r="H280" s="59"/>
      <c r="I280" s="59"/>
      <c r="J280" s="59"/>
      <c r="K280" s="61"/>
      <c r="L280" s="72"/>
      <c r="M280" s="58"/>
      <c r="N280" s="66" t="str">
        <f>IF(K280="","",LOOKUP(IF(K280-DATEVALUE(YEAR(K280)&amp;"/"&amp;"4/2")&lt;0,IF(MONTH($L$1)&lt;4,YEAR($L$1)-YEAR(K280),YEAR($L$1)-YEAR(K280)+1),IF(MONTH($L$1)&lt;4,YEAR($L$1)-YEAR(K280)-1,YEAR($L$1)-YEAR(K280))),学年設定用!$A:$A,学年設定用!$B:$B))</f>
        <v/>
      </c>
      <c r="O280" s="67" t="str">
        <f t="shared" si="8"/>
        <v/>
      </c>
      <c r="P280" s="33" t="e">
        <f>VLOOKUP(E280,学年設定用!$D:$L,3,FALSE)</f>
        <v>#N/A</v>
      </c>
      <c r="Q280" s="34" t="e">
        <f>VLOOKUP(E280,学年設定用!$D:$L,4,FALSE)</f>
        <v>#N/A</v>
      </c>
      <c r="R280" s="34" t="e">
        <f>VLOOKUP(E280,学年設定用!$D:$L,5,FALSE)</f>
        <v>#N/A</v>
      </c>
      <c r="S280" s="50" t="e">
        <f>VLOOKUP(E280,学年設定用!$D:$L,6,FALSE)</f>
        <v>#N/A</v>
      </c>
      <c r="T280" s="50" t="e">
        <f>VLOOKUP(E280,学年設定用!$D:$L,7,FALSE)</f>
        <v>#N/A</v>
      </c>
      <c r="U280" s="50" t="e">
        <f>VLOOKUP(E280,学年設定用!D:L,8,FALSE)</f>
        <v>#N/A</v>
      </c>
      <c r="V280" s="50" t="e">
        <f>VLOOKUP(E280,学年設定用!$D:$L,9,FALSE)</f>
        <v>#N/A</v>
      </c>
      <c r="W280" s="50"/>
      <c r="X280" s="50"/>
      <c r="Y280" s="50"/>
      <c r="Z280" s="50"/>
      <c r="AA280" s="50"/>
      <c r="AB280" s="50"/>
      <c r="AC280" s="50"/>
      <c r="AD280" s="50"/>
      <c r="AE280" s="50"/>
    </row>
    <row r="281" spans="1:31" s="34" customFormat="1" ht="24.95" customHeight="1" x14ac:dyDescent="0.15">
      <c r="A281" s="64">
        <v>268</v>
      </c>
      <c r="B281" s="65">
        <f t="shared" si="9"/>
        <v>0</v>
      </c>
      <c r="C281" s="65" t="str">
        <f>IF(E281="","",VLOOKUP(B281,'２･階級番号(4月~9月）'!$A:$B,2,0))</f>
        <v/>
      </c>
      <c r="D281" s="53"/>
      <c r="E281" s="55"/>
      <c r="F281" s="59"/>
      <c r="G281" s="59"/>
      <c r="H281" s="59"/>
      <c r="I281" s="59"/>
      <c r="J281" s="59"/>
      <c r="K281" s="61"/>
      <c r="L281" s="72"/>
      <c r="M281" s="58"/>
      <c r="N281" s="66" t="str">
        <f>IF(K281="","",LOOKUP(IF(K281-DATEVALUE(YEAR(K281)&amp;"/"&amp;"4/2")&lt;0,IF(MONTH($L$1)&lt;4,YEAR($L$1)-YEAR(K281),YEAR($L$1)-YEAR(K281)+1),IF(MONTH($L$1)&lt;4,YEAR($L$1)-YEAR(K281)-1,YEAR($L$1)-YEAR(K281))),学年設定用!$A:$A,学年設定用!$B:$B))</f>
        <v/>
      </c>
      <c r="O281" s="67" t="str">
        <f t="shared" si="8"/>
        <v/>
      </c>
      <c r="P281" s="33" t="e">
        <f>VLOOKUP(E281,学年設定用!$D:$L,3,FALSE)</f>
        <v>#N/A</v>
      </c>
      <c r="Q281" s="34" t="e">
        <f>VLOOKUP(E281,学年設定用!$D:$L,4,FALSE)</f>
        <v>#N/A</v>
      </c>
      <c r="R281" s="34" t="e">
        <f>VLOOKUP(E281,学年設定用!$D:$L,5,FALSE)</f>
        <v>#N/A</v>
      </c>
      <c r="S281" s="50" t="e">
        <f>VLOOKUP(E281,学年設定用!$D:$L,6,FALSE)</f>
        <v>#N/A</v>
      </c>
      <c r="T281" s="50" t="e">
        <f>VLOOKUP(E281,学年設定用!$D:$L,7,FALSE)</f>
        <v>#N/A</v>
      </c>
      <c r="U281" s="50" t="e">
        <f>VLOOKUP(E281,学年設定用!D:L,8,FALSE)</f>
        <v>#N/A</v>
      </c>
      <c r="V281" s="50" t="e">
        <f>VLOOKUP(E281,学年設定用!$D:$L,9,FALSE)</f>
        <v>#N/A</v>
      </c>
      <c r="W281" s="50"/>
      <c r="X281" s="50"/>
      <c r="Y281" s="50"/>
      <c r="Z281" s="50"/>
      <c r="AA281" s="50"/>
      <c r="AB281" s="50"/>
      <c r="AC281" s="50"/>
      <c r="AD281" s="50"/>
      <c r="AE281" s="50"/>
    </row>
    <row r="282" spans="1:31" s="34" customFormat="1" ht="24.95" customHeight="1" x14ac:dyDescent="0.15">
      <c r="A282" s="64">
        <v>269</v>
      </c>
      <c r="B282" s="65">
        <f t="shared" si="9"/>
        <v>0</v>
      </c>
      <c r="C282" s="65" t="str">
        <f>IF(E282="","",VLOOKUP(B282,'２･階級番号(4月~9月）'!$A:$B,2,0))</f>
        <v/>
      </c>
      <c r="D282" s="53"/>
      <c r="E282" s="55"/>
      <c r="F282" s="59"/>
      <c r="G282" s="59"/>
      <c r="H282" s="59"/>
      <c r="I282" s="59"/>
      <c r="J282" s="59"/>
      <c r="K282" s="61"/>
      <c r="L282" s="72"/>
      <c r="M282" s="58"/>
      <c r="N282" s="66" t="str">
        <f>IF(K282="","",LOOKUP(IF(K282-DATEVALUE(YEAR(K282)&amp;"/"&amp;"4/2")&lt;0,IF(MONTH($L$1)&lt;4,YEAR($L$1)-YEAR(K282),YEAR($L$1)-YEAR(K282)+1),IF(MONTH($L$1)&lt;4,YEAR($L$1)-YEAR(K282)-1,YEAR($L$1)-YEAR(K282))),学年設定用!$A:$A,学年設定用!$B:$B))</f>
        <v/>
      </c>
      <c r="O282" s="67" t="str">
        <f t="shared" si="8"/>
        <v/>
      </c>
      <c r="P282" s="33" t="e">
        <f>VLOOKUP(E282,学年設定用!$D:$L,3,FALSE)</f>
        <v>#N/A</v>
      </c>
      <c r="Q282" s="34" t="e">
        <f>VLOOKUP(E282,学年設定用!$D:$L,4,FALSE)</f>
        <v>#N/A</v>
      </c>
      <c r="R282" s="34" t="e">
        <f>VLOOKUP(E282,学年設定用!$D:$L,5,FALSE)</f>
        <v>#N/A</v>
      </c>
      <c r="S282" s="50" t="e">
        <f>VLOOKUP(E282,学年設定用!$D:$L,6,FALSE)</f>
        <v>#N/A</v>
      </c>
      <c r="T282" s="50" t="e">
        <f>VLOOKUP(E282,学年設定用!$D:$L,7,FALSE)</f>
        <v>#N/A</v>
      </c>
      <c r="U282" s="50" t="e">
        <f>VLOOKUP(E282,学年設定用!D:L,8,FALSE)</f>
        <v>#N/A</v>
      </c>
      <c r="V282" s="50" t="e">
        <f>VLOOKUP(E282,学年設定用!$D:$L,9,FALSE)</f>
        <v>#N/A</v>
      </c>
      <c r="W282" s="50"/>
      <c r="X282" s="50"/>
      <c r="Y282" s="50"/>
      <c r="Z282" s="50"/>
      <c r="AA282" s="50"/>
      <c r="AB282" s="50"/>
      <c r="AC282" s="50"/>
      <c r="AD282" s="50"/>
      <c r="AE282" s="50"/>
    </row>
    <row r="283" spans="1:31" s="34" customFormat="1" ht="24.95" customHeight="1" x14ac:dyDescent="0.15">
      <c r="A283" s="64">
        <v>270</v>
      </c>
      <c r="B283" s="65">
        <f t="shared" si="9"/>
        <v>0</v>
      </c>
      <c r="C283" s="65" t="str">
        <f>IF(E283="","",VLOOKUP(B283,'２･階級番号(4月~9月）'!$A:$B,2,0))</f>
        <v/>
      </c>
      <c r="D283" s="53"/>
      <c r="E283" s="55"/>
      <c r="F283" s="59"/>
      <c r="G283" s="59"/>
      <c r="H283" s="59"/>
      <c r="I283" s="59"/>
      <c r="J283" s="59"/>
      <c r="K283" s="61"/>
      <c r="L283" s="72"/>
      <c r="M283" s="58"/>
      <c r="N283" s="66" t="str">
        <f>IF(K283="","",LOOKUP(IF(K283-DATEVALUE(YEAR(K283)&amp;"/"&amp;"4/2")&lt;0,IF(MONTH($L$1)&lt;4,YEAR($L$1)-YEAR(K283),YEAR($L$1)-YEAR(K283)+1),IF(MONTH($L$1)&lt;4,YEAR($L$1)-YEAR(K283)-1,YEAR($L$1)-YEAR(K283))),学年設定用!$A:$A,学年設定用!$B:$B))</f>
        <v/>
      </c>
      <c r="O283" s="67" t="str">
        <f t="shared" si="8"/>
        <v/>
      </c>
      <c r="P283" s="33" t="e">
        <f>VLOOKUP(E283,学年設定用!$D:$L,3,FALSE)</f>
        <v>#N/A</v>
      </c>
      <c r="Q283" s="34" t="e">
        <f>VLOOKUP(E283,学年設定用!$D:$L,4,FALSE)</f>
        <v>#N/A</v>
      </c>
      <c r="R283" s="34" t="e">
        <f>VLOOKUP(E283,学年設定用!$D:$L,5,FALSE)</f>
        <v>#N/A</v>
      </c>
      <c r="S283" s="50" t="e">
        <f>VLOOKUP(E283,学年設定用!$D:$L,6,FALSE)</f>
        <v>#N/A</v>
      </c>
      <c r="T283" s="50" t="e">
        <f>VLOOKUP(E283,学年設定用!$D:$L,7,FALSE)</f>
        <v>#N/A</v>
      </c>
      <c r="U283" s="50" t="e">
        <f>VLOOKUP(E283,学年設定用!D:L,8,FALSE)</f>
        <v>#N/A</v>
      </c>
      <c r="V283" s="50" t="e">
        <f>VLOOKUP(E283,学年設定用!$D:$L,9,FALSE)</f>
        <v>#N/A</v>
      </c>
      <c r="W283" s="50"/>
      <c r="X283" s="50"/>
      <c r="Y283" s="50"/>
      <c r="Z283" s="50"/>
      <c r="AA283" s="50"/>
      <c r="AB283" s="50"/>
      <c r="AC283" s="50"/>
      <c r="AD283" s="50"/>
      <c r="AE283" s="50"/>
    </row>
    <row r="284" spans="1:31" s="34" customFormat="1" ht="24.95" customHeight="1" x14ac:dyDescent="0.15">
      <c r="A284" s="64">
        <v>271</v>
      </c>
      <c r="B284" s="65">
        <f t="shared" si="9"/>
        <v>0</v>
      </c>
      <c r="C284" s="65" t="str">
        <f>IF(E284="","",VLOOKUP(B284,'２･階級番号(4月~9月）'!$A:$B,2,0))</f>
        <v/>
      </c>
      <c r="D284" s="53"/>
      <c r="E284" s="55"/>
      <c r="F284" s="59"/>
      <c r="G284" s="59"/>
      <c r="H284" s="59"/>
      <c r="I284" s="59"/>
      <c r="J284" s="59"/>
      <c r="K284" s="61"/>
      <c r="L284" s="72"/>
      <c r="M284" s="58"/>
      <c r="N284" s="66" t="str">
        <f>IF(K284="","",LOOKUP(IF(K284-DATEVALUE(YEAR(K284)&amp;"/"&amp;"4/2")&lt;0,IF(MONTH($L$1)&lt;4,YEAR($L$1)-YEAR(K284),YEAR($L$1)-YEAR(K284)+1),IF(MONTH($L$1)&lt;4,YEAR($L$1)-YEAR(K284)-1,YEAR($L$1)-YEAR(K284))),学年設定用!$A:$A,学年設定用!$B:$B))</f>
        <v/>
      </c>
      <c r="O284" s="67" t="str">
        <f t="shared" si="8"/>
        <v/>
      </c>
      <c r="P284" s="33" t="e">
        <f>VLOOKUP(E284,学年設定用!$D:$L,3,FALSE)</f>
        <v>#N/A</v>
      </c>
      <c r="Q284" s="34" t="e">
        <f>VLOOKUP(E284,学年設定用!$D:$L,4,FALSE)</f>
        <v>#N/A</v>
      </c>
      <c r="R284" s="34" t="e">
        <f>VLOOKUP(E284,学年設定用!$D:$L,5,FALSE)</f>
        <v>#N/A</v>
      </c>
      <c r="S284" s="50" t="e">
        <f>VLOOKUP(E284,学年設定用!$D:$L,6,FALSE)</f>
        <v>#N/A</v>
      </c>
      <c r="T284" s="50" t="e">
        <f>VLOOKUP(E284,学年設定用!$D:$L,7,FALSE)</f>
        <v>#N/A</v>
      </c>
      <c r="U284" s="50" t="e">
        <f>VLOOKUP(E284,学年設定用!D:L,8,FALSE)</f>
        <v>#N/A</v>
      </c>
      <c r="V284" s="50" t="e">
        <f>VLOOKUP(E284,学年設定用!$D:$L,9,FALSE)</f>
        <v>#N/A</v>
      </c>
      <c r="W284" s="50"/>
      <c r="X284" s="50"/>
      <c r="Y284" s="50"/>
      <c r="Z284" s="50"/>
      <c r="AA284" s="50"/>
      <c r="AB284" s="50"/>
      <c r="AC284" s="50"/>
      <c r="AD284" s="50"/>
      <c r="AE284" s="50"/>
    </row>
    <row r="285" spans="1:31" s="34" customFormat="1" ht="24.95" customHeight="1" x14ac:dyDescent="0.15">
      <c r="A285" s="64">
        <v>272</v>
      </c>
      <c r="B285" s="65">
        <f t="shared" si="9"/>
        <v>0</v>
      </c>
      <c r="C285" s="65" t="str">
        <f>IF(E285="","",VLOOKUP(B285,'２･階級番号(4月~9月）'!$A:$B,2,0))</f>
        <v/>
      </c>
      <c r="D285" s="53"/>
      <c r="E285" s="55"/>
      <c r="F285" s="59"/>
      <c r="G285" s="59"/>
      <c r="H285" s="59"/>
      <c r="I285" s="59"/>
      <c r="J285" s="59"/>
      <c r="K285" s="61"/>
      <c r="L285" s="72"/>
      <c r="M285" s="58"/>
      <c r="N285" s="66" t="str">
        <f>IF(K285="","",LOOKUP(IF(K285-DATEVALUE(YEAR(K285)&amp;"/"&amp;"4/2")&lt;0,IF(MONTH($L$1)&lt;4,YEAR($L$1)-YEAR(K285),YEAR($L$1)-YEAR(K285)+1),IF(MONTH($L$1)&lt;4,YEAR($L$1)-YEAR(K285)-1,YEAR($L$1)-YEAR(K285))),学年設定用!$A:$A,学年設定用!$B:$B))</f>
        <v/>
      </c>
      <c r="O285" s="67" t="str">
        <f t="shared" si="8"/>
        <v/>
      </c>
      <c r="P285" s="33" t="e">
        <f>VLOOKUP(E285,学年設定用!$D:$L,3,FALSE)</f>
        <v>#N/A</v>
      </c>
      <c r="Q285" s="34" t="e">
        <f>VLOOKUP(E285,学年設定用!$D:$L,4,FALSE)</f>
        <v>#N/A</v>
      </c>
      <c r="R285" s="34" t="e">
        <f>VLOOKUP(E285,学年設定用!$D:$L,5,FALSE)</f>
        <v>#N/A</v>
      </c>
      <c r="S285" s="50" t="e">
        <f>VLOOKUP(E285,学年設定用!$D:$L,6,FALSE)</f>
        <v>#N/A</v>
      </c>
      <c r="T285" s="50" t="e">
        <f>VLOOKUP(E285,学年設定用!$D:$L,7,FALSE)</f>
        <v>#N/A</v>
      </c>
      <c r="U285" s="50" t="e">
        <f>VLOOKUP(E285,学年設定用!D:L,8,FALSE)</f>
        <v>#N/A</v>
      </c>
      <c r="V285" s="50" t="e">
        <f>VLOOKUP(E285,学年設定用!$D:$L,9,FALSE)</f>
        <v>#N/A</v>
      </c>
      <c r="W285" s="50"/>
      <c r="X285" s="50"/>
      <c r="Y285" s="50"/>
      <c r="Z285" s="50"/>
      <c r="AA285" s="50"/>
      <c r="AB285" s="50"/>
      <c r="AC285" s="50"/>
      <c r="AD285" s="50"/>
      <c r="AE285" s="50"/>
    </row>
    <row r="286" spans="1:31" s="34" customFormat="1" ht="24.95" customHeight="1" x14ac:dyDescent="0.15">
      <c r="A286" s="64">
        <v>273</v>
      </c>
      <c r="B286" s="65">
        <f t="shared" si="9"/>
        <v>0</v>
      </c>
      <c r="C286" s="65" t="str">
        <f>IF(E286="","",VLOOKUP(B286,'２･階級番号(4月~9月）'!$A:$B,2,0))</f>
        <v/>
      </c>
      <c r="D286" s="53"/>
      <c r="E286" s="55"/>
      <c r="F286" s="59"/>
      <c r="G286" s="59"/>
      <c r="H286" s="59"/>
      <c r="I286" s="59"/>
      <c r="J286" s="59"/>
      <c r="K286" s="61"/>
      <c r="L286" s="72"/>
      <c r="M286" s="58"/>
      <c r="N286" s="66" t="str">
        <f>IF(K286="","",LOOKUP(IF(K286-DATEVALUE(YEAR(K286)&amp;"/"&amp;"4/2")&lt;0,IF(MONTH($L$1)&lt;4,YEAR($L$1)-YEAR(K286),YEAR($L$1)-YEAR(K286)+1),IF(MONTH($L$1)&lt;4,YEAR($L$1)-YEAR(K286)-1,YEAR($L$1)-YEAR(K286))),学年設定用!$A:$A,学年設定用!$B:$B))</f>
        <v/>
      </c>
      <c r="O286" s="67" t="str">
        <f t="shared" si="8"/>
        <v/>
      </c>
      <c r="P286" s="33" t="e">
        <f>VLOOKUP(E286,学年設定用!$D:$L,3,FALSE)</f>
        <v>#N/A</v>
      </c>
      <c r="Q286" s="34" t="e">
        <f>VLOOKUP(E286,学年設定用!$D:$L,4,FALSE)</f>
        <v>#N/A</v>
      </c>
      <c r="R286" s="34" t="e">
        <f>VLOOKUP(E286,学年設定用!$D:$L,5,FALSE)</f>
        <v>#N/A</v>
      </c>
      <c r="S286" s="50" t="e">
        <f>VLOOKUP(E286,学年設定用!$D:$L,6,FALSE)</f>
        <v>#N/A</v>
      </c>
      <c r="T286" s="50" t="e">
        <f>VLOOKUP(E286,学年設定用!$D:$L,7,FALSE)</f>
        <v>#N/A</v>
      </c>
      <c r="U286" s="50" t="e">
        <f>VLOOKUP(E286,学年設定用!D:L,8,FALSE)</f>
        <v>#N/A</v>
      </c>
      <c r="V286" s="50" t="e">
        <f>VLOOKUP(E286,学年設定用!$D:$L,9,FALSE)</f>
        <v>#N/A</v>
      </c>
      <c r="W286" s="50"/>
      <c r="X286" s="50"/>
      <c r="Y286" s="50"/>
      <c r="Z286" s="50"/>
      <c r="AA286" s="50"/>
      <c r="AB286" s="50"/>
      <c r="AC286" s="50"/>
      <c r="AD286" s="50"/>
      <c r="AE286" s="50"/>
    </row>
    <row r="287" spans="1:31" s="34" customFormat="1" ht="24.95" customHeight="1" x14ac:dyDescent="0.15">
      <c r="A287" s="64">
        <v>274</v>
      </c>
      <c r="B287" s="65">
        <f t="shared" si="9"/>
        <v>0</v>
      </c>
      <c r="C287" s="65" t="str">
        <f>IF(E287="","",VLOOKUP(B287,'２･階級番号(4月~9月）'!$A:$B,2,0))</f>
        <v/>
      </c>
      <c r="D287" s="53"/>
      <c r="E287" s="55"/>
      <c r="F287" s="59"/>
      <c r="G287" s="59"/>
      <c r="H287" s="59"/>
      <c r="I287" s="59"/>
      <c r="J287" s="59"/>
      <c r="K287" s="61"/>
      <c r="L287" s="72"/>
      <c r="M287" s="58"/>
      <c r="N287" s="66" t="str">
        <f>IF(K287="","",LOOKUP(IF(K287-DATEVALUE(YEAR(K287)&amp;"/"&amp;"4/2")&lt;0,IF(MONTH($L$1)&lt;4,YEAR($L$1)-YEAR(K287),YEAR($L$1)-YEAR(K287)+1),IF(MONTH($L$1)&lt;4,YEAR($L$1)-YEAR(K287)-1,YEAR($L$1)-YEAR(K287))),学年設定用!$A:$A,学年設定用!$B:$B))</f>
        <v/>
      </c>
      <c r="O287" s="67" t="str">
        <f t="shared" si="8"/>
        <v/>
      </c>
      <c r="P287" s="33" t="e">
        <f>VLOOKUP(E287,学年設定用!$D:$L,3,FALSE)</f>
        <v>#N/A</v>
      </c>
      <c r="Q287" s="34" t="e">
        <f>VLOOKUP(E287,学年設定用!$D:$L,4,FALSE)</f>
        <v>#N/A</v>
      </c>
      <c r="R287" s="34" t="e">
        <f>VLOOKUP(E287,学年設定用!$D:$L,5,FALSE)</f>
        <v>#N/A</v>
      </c>
      <c r="S287" s="50" t="e">
        <f>VLOOKUP(E287,学年設定用!$D:$L,6,FALSE)</f>
        <v>#N/A</v>
      </c>
      <c r="T287" s="50" t="e">
        <f>VLOOKUP(E287,学年設定用!$D:$L,7,FALSE)</f>
        <v>#N/A</v>
      </c>
      <c r="U287" s="50" t="e">
        <f>VLOOKUP(E287,学年設定用!D:L,8,FALSE)</f>
        <v>#N/A</v>
      </c>
      <c r="V287" s="50" t="e">
        <f>VLOOKUP(E287,学年設定用!$D:$L,9,FALSE)</f>
        <v>#N/A</v>
      </c>
      <c r="W287" s="50"/>
      <c r="X287" s="50"/>
      <c r="Y287" s="50"/>
      <c r="Z287" s="50"/>
      <c r="AA287" s="50"/>
      <c r="AB287" s="50"/>
      <c r="AC287" s="50"/>
      <c r="AD287" s="50"/>
      <c r="AE287" s="50"/>
    </row>
    <row r="288" spans="1:31" s="34" customFormat="1" ht="24.95" customHeight="1" x14ac:dyDescent="0.15">
      <c r="A288" s="64">
        <v>275</v>
      </c>
      <c r="B288" s="65">
        <f t="shared" si="9"/>
        <v>0</v>
      </c>
      <c r="C288" s="65" t="str">
        <f>IF(E288="","",VLOOKUP(B288,'２･階級番号(4月~9月）'!$A:$B,2,0))</f>
        <v/>
      </c>
      <c r="D288" s="53"/>
      <c r="E288" s="55"/>
      <c r="F288" s="59"/>
      <c r="G288" s="59"/>
      <c r="H288" s="59"/>
      <c r="I288" s="59"/>
      <c r="J288" s="59"/>
      <c r="K288" s="61"/>
      <c r="L288" s="72"/>
      <c r="M288" s="58"/>
      <c r="N288" s="66" t="str">
        <f>IF(K288="","",LOOKUP(IF(K288-DATEVALUE(YEAR(K288)&amp;"/"&amp;"4/2")&lt;0,IF(MONTH($L$1)&lt;4,YEAR($L$1)-YEAR(K288),YEAR($L$1)-YEAR(K288)+1),IF(MONTH($L$1)&lt;4,YEAR($L$1)-YEAR(K288)-1,YEAR($L$1)-YEAR(K288))),学年設定用!$A:$A,学年設定用!$B:$B))</f>
        <v/>
      </c>
      <c r="O288" s="67" t="str">
        <f t="shared" si="8"/>
        <v/>
      </c>
      <c r="P288" s="33" t="e">
        <f>VLOOKUP(E288,学年設定用!$D:$L,3,FALSE)</f>
        <v>#N/A</v>
      </c>
      <c r="Q288" s="34" t="e">
        <f>VLOOKUP(E288,学年設定用!$D:$L,4,FALSE)</f>
        <v>#N/A</v>
      </c>
      <c r="R288" s="34" t="e">
        <f>VLOOKUP(E288,学年設定用!$D:$L,5,FALSE)</f>
        <v>#N/A</v>
      </c>
      <c r="S288" s="50" t="e">
        <f>VLOOKUP(E288,学年設定用!$D:$L,6,FALSE)</f>
        <v>#N/A</v>
      </c>
      <c r="T288" s="50" t="e">
        <f>VLOOKUP(E288,学年設定用!$D:$L,7,FALSE)</f>
        <v>#N/A</v>
      </c>
      <c r="U288" s="50" t="e">
        <f>VLOOKUP(E288,学年設定用!D:L,8,FALSE)</f>
        <v>#N/A</v>
      </c>
      <c r="V288" s="50" t="e">
        <f>VLOOKUP(E288,学年設定用!$D:$L,9,FALSE)</f>
        <v>#N/A</v>
      </c>
      <c r="W288" s="50"/>
      <c r="X288" s="50"/>
      <c r="Y288" s="50"/>
      <c r="Z288" s="50"/>
      <c r="AA288" s="50"/>
      <c r="AB288" s="50"/>
      <c r="AC288" s="50"/>
      <c r="AD288" s="50"/>
      <c r="AE288" s="50"/>
    </row>
    <row r="289" spans="1:31" s="34" customFormat="1" ht="24.95" customHeight="1" x14ac:dyDescent="0.15">
      <c r="A289" s="64">
        <v>276</v>
      </c>
      <c r="B289" s="65">
        <f t="shared" si="9"/>
        <v>0</v>
      </c>
      <c r="C289" s="65" t="str">
        <f>IF(E289="","",VLOOKUP(B289,'２･階級番号(4月~9月）'!$A:$B,2,0))</f>
        <v/>
      </c>
      <c r="D289" s="53"/>
      <c r="E289" s="55"/>
      <c r="F289" s="59"/>
      <c r="G289" s="59"/>
      <c r="H289" s="59"/>
      <c r="I289" s="59"/>
      <c r="J289" s="59"/>
      <c r="K289" s="61"/>
      <c r="L289" s="72"/>
      <c r="M289" s="58"/>
      <c r="N289" s="66" t="str">
        <f>IF(K289="","",LOOKUP(IF(K289-DATEVALUE(YEAR(K289)&amp;"/"&amp;"4/2")&lt;0,IF(MONTH($L$1)&lt;4,YEAR($L$1)-YEAR(K289),YEAR($L$1)-YEAR(K289)+1),IF(MONTH($L$1)&lt;4,YEAR($L$1)-YEAR(K289)-1,YEAR($L$1)-YEAR(K289))),学年設定用!$A:$A,学年設定用!$B:$B))</f>
        <v/>
      </c>
      <c r="O289" s="67" t="str">
        <f t="shared" si="8"/>
        <v/>
      </c>
      <c r="P289" s="33" t="e">
        <f>VLOOKUP(E289,学年設定用!$D:$L,3,FALSE)</f>
        <v>#N/A</v>
      </c>
      <c r="Q289" s="34" t="e">
        <f>VLOOKUP(E289,学年設定用!$D:$L,4,FALSE)</f>
        <v>#N/A</v>
      </c>
      <c r="R289" s="34" t="e">
        <f>VLOOKUP(E289,学年設定用!$D:$L,5,FALSE)</f>
        <v>#N/A</v>
      </c>
      <c r="S289" s="50" t="e">
        <f>VLOOKUP(E289,学年設定用!$D:$L,6,FALSE)</f>
        <v>#N/A</v>
      </c>
      <c r="T289" s="50" t="e">
        <f>VLOOKUP(E289,学年設定用!$D:$L,7,FALSE)</f>
        <v>#N/A</v>
      </c>
      <c r="U289" s="50" t="e">
        <f>VLOOKUP(E289,学年設定用!D:L,8,FALSE)</f>
        <v>#N/A</v>
      </c>
      <c r="V289" s="50" t="e">
        <f>VLOOKUP(E289,学年設定用!$D:$L,9,FALSE)</f>
        <v>#N/A</v>
      </c>
      <c r="W289" s="50"/>
      <c r="X289" s="50"/>
      <c r="Y289" s="50"/>
      <c r="Z289" s="50"/>
      <c r="AA289" s="50"/>
      <c r="AB289" s="50"/>
      <c r="AC289" s="50"/>
      <c r="AD289" s="50"/>
      <c r="AE289" s="50"/>
    </row>
    <row r="290" spans="1:31" s="34" customFormat="1" ht="24.95" customHeight="1" x14ac:dyDescent="0.15">
      <c r="A290" s="64">
        <v>277</v>
      </c>
      <c r="B290" s="65">
        <f t="shared" si="9"/>
        <v>0</v>
      </c>
      <c r="C290" s="65" t="str">
        <f>IF(E290="","",VLOOKUP(B290,'２･階級番号(4月~9月）'!$A:$B,2,0))</f>
        <v/>
      </c>
      <c r="D290" s="53"/>
      <c r="E290" s="55"/>
      <c r="F290" s="59"/>
      <c r="G290" s="59"/>
      <c r="H290" s="59"/>
      <c r="I290" s="59"/>
      <c r="J290" s="59"/>
      <c r="K290" s="61"/>
      <c r="L290" s="72"/>
      <c r="M290" s="58"/>
      <c r="N290" s="66" t="str">
        <f>IF(K290="","",LOOKUP(IF(K290-DATEVALUE(YEAR(K290)&amp;"/"&amp;"4/2")&lt;0,IF(MONTH($L$1)&lt;4,YEAR($L$1)-YEAR(K290),YEAR($L$1)-YEAR(K290)+1),IF(MONTH($L$1)&lt;4,YEAR($L$1)-YEAR(K290)-1,YEAR($L$1)-YEAR(K290))),学年設定用!$A:$A,学年設定用!$B:$B))</f>
        <v/>
      </c>
      <c r="O290" s="67" t="str">
        <f t="shared" si="8"/>
        <v/>
      </c>
      <c r="P290" s="33" t="e">
        <f>VLOOKUP(E290,学年設定用!$D:$L,3,FALSE)</f>
        <v>#N/A</v>
      </c>
      <c r="Q290" s="34" t="e">
        <f>VLOOKUP(E290,学年設定用!$D:$L,4,FALSE)</f>
        <v>#N/A</v>
      </c>
      <c r="R290" s="34" t="e">
        <f>VLOOKUP(E290,学年設定用!$D:$L,5,FALSE)</f>
        <v>#N/A</v>
      </c>
      <c r="S290" s="50" t="e">
        <f>VLOOKUP(E290,学年設定用!$D:$L,6,FALSE)</f>
        <v>#N/A</v>
      </c>
      <c r="T290" s="50" t="e">
        <f>VLOOKUP(E290,学年設定用!$D:$L,7,FALSE)</f>
        <v>#N/A</v>
      </c>
      <c r="U290" s="50" t="e">
        <f>VLOOKUP(E290,学年設定用!D:L,8,FALSE)</f>
        <v>#N/A</v>
      </c>
      <c r="V290" s="50" t="e">
        <f>VLOOKUP(E290,学年設定用!$D:$L,9,FALSE)</f>
        <v>#N/A</v>
      </c>
      <c r="W290" s="50"/>
      <c r="X290" s="50"/>
      <c r="Y290" s="50"/>
      <c r="Z290" s="50"/>
      <c r="AA290" s="50"/>
      <c r="AB290" s="50"/>
      <c r="AC290" s="50"/>
      <c r="AD290" s="50"/>
      <c r="AE290" s="50"/>
    </row>
    <row r="291" spans="1:31" s="34" customFormat="1" ht="24.95" customHeight="1" x14ac:dyDescent="0.15">
      <c r="A291" s="64">
        <v>278</v>
      </c>
      <c r="B291" s="65">
        <f t="shared" si="9"/>
        <v>0</v>
      </c>
      <c r="C291" s="65" t="str">
        <f>IF(E291="","",VLOOKUP(B291,'２･階級番号(4月~9月）'!$A:$B,2,0))</f>
        <v/>
      </c>
      <c r="D291" s="53"/>
      <c r="E291" s="55"/>
      <c r="F291" s="59"/>
      <c r="G291" s="59"/>
      <c r="H291" s="59"/>
      <c r="I291" s="59"/>
      <c r="J291" s="59"/>
      <c r="K291" s="61"/>
      <c r="L291" s="72"/>
      <c r="M291" s="58"/>
      <c r="N291" s="66" t="str">
        <f>IF(K291="","",LOOKUP(IF(K291-DATEVALUE(YEAR(K291)&amp;"/"&amp;"4/2")&lt;0,IF(MONTH($L$1)&lt;4,YEAR($L$1)-YEAR(K291),YEAR($L$1)-YEAR(K291)+1),IF(MONTH($L$1)&lt;4,YEAR($L$1)-YEAR(K291)-1,YEAR($L$1)-YEAR(K291))),学年設定用!$A:$A,学年設定用!$B:$B))</f>
        <v/>
      </c>
      <c r="O291" s="67" t="str">
        <f t="shared" si="8"/>
        <v/>
      </c>
      <c r="P291" s="33" t="e">
        <f>VLOOKUP(E291,学年設定用!$D:$L,3,FALSE)</f>
        <v>#N/A</v>
      </c>
      <c r="Q291" s="34" t="e">
        <f>VLOOKUP(E291,学年設定用!$D:$L,4,FALSE)</f>
        <v>#N/A</v>
      </c>
      <c r="R291" s="34" t="e">
        <f>VLOOKUP(E291,学年設定用!$D:$L,5,FALSE)</f>
        <v>#N/A</v>
      </c>
      <c r="S291" s="50" t="e">
        <f>VLOOKUP(E291,学年設定用!$D:$L,6,FALSE)</f>
        <v>#N/A</v>
      </c>
      <c r="T291" s="50" t="e">
        <f>VLOOKUP(E291,学年設定用!$D:$L,7,FALSE)</f>
        <v>#N/A</v>
      </c>
      <c r="U291" s="50" t="e">
        <f>VLOOKUP(E291,学年設定用!D:L,8,FALSE)</f>
        <v>#N/A</v>
      </c>
      <c r="V291" s="50" t="e">
        <f>VLOOKUP(E291,学年設定用!$D:$L,9,FALSE)</f>
        <v>#N/A</v>
      </c>
      <c r="W291" s="50"/>
      <c r="X291" s="50"/>
      <c r="Y291" s="50"/>
      <c r="Z291" s="50"/>
      <c r="AA291" s="50"/>
      <c r="AB291" s="50"/>
      <c r="AC291" s="50"/>
      <c r="AD291" s="50"/>
      <c r="AE291" s="50"/>
    </row>
    <row r="292" spans="1:31" s="34" customFormat="1" ht="24.95" customHeight="1" x14ac:dyDescent="0.15">
      <c r="A292" s="64">
        <v>279</v>
      </c>
      <c r="B292" s="65">
        <f t="shared" si="9"/>
        <v>0</v>
      </c>
      <c r="C292" s="65" t="str">
        <f>IF(E292="","",VLOOKUP(B292,'２･階級番号(4月~9月）'!$A:$B,2,0))</f>
        <v/>
      </c>
      <c r="D292" s="53"/>
      <c r="E292" s="55"/>
      <c r="F292" s="59"/>
      <c r="G292" s="59"/>
      <c r="H292" s="59"/>
      <c r="I292" s="59"/>
      <c r="J292" s="59"/>
      <c r="K292" s="61"/>
      <c r="L292" s="72"/>
      <c r="M292" s="58"/>
      <c r="N292" s="66" t="str">
        <f>IF(K292="","",LOOKUP(IF(K292-DATEVALUE(YEAR(K292)&amp;"/"&amp;"4/2")&lt;0,IF(MONTH($L$1)&lt;4,YEAR($L$1)-YEAR(K292),YEAR($L$1)-YEAR(K292)+1),IF(MONTH($L$1)&lt;4,YEAR($L$1)-YEAR(K292)-1,YEAR($L$1)-YEAR(K292))),学年設定用!$A:$A,学年設定用!$B:$B))</f>
        <v/>
      </c>
      <c r="O292" s="67" t="str">
        <f t="shared" si="8"/>
        <v/>
      </c>
      <c r="P292" s="33" t="e">
        <f>VLOOKUP(E292,学年設定用!$D:$L,3,FALSE)</f>
        <v>#N/A</v>
      </c>
      <c r="Q292" s="34" t="e">
        <f>VLOOKUP(E292,学年設定用!$D:$L,4,FALSE)</f>
        <v>#N/A</v>
      </c>
      <c r="R292" s="34" t="e">
        <f>VLOOKUP(E292,学年設定用!$D:$L,5,FALSE)</f>
        <v>#N/A</v>
      </c>
      <c r="S292" s="50" t="e">
        <f>VLOOKUP(E292,学年設定用!$D:$L,6,FALSE)</f>
        <v>#N/A</v>
      </c>
      <c r="T292" s="50" t="e">
        <f>VLOOKUP(E292,学年設定用!$D:$L,7,FALSE)</f>
        <v>#N/A</v>
      </c>
      <c r="U292" s="50" t="e">
        <f>VLOOKUP(E292,学年設定用!D:L,8,FALSE)</f>
        <v>#N/A</v>
      </c>
      <c r="V292" s="50" t="e">
        <f>VLOOKUP(E292,学年設定用!$D:$L,9,FALSE)</f>
        <v>#N/A</v>
      </c>
      <c r="W292" s="50"/>
      <c r="X292" s="50"/>
      <c r="Y292" s="50"/>
      <c r="Z292" s="50"/>
      <c r="AA292" s="50"/>
      <c r="AB292" s="50"/>
      <c r="AC292" s="50"/>
      <c r="AD292" s="50"/>
      <c r="AE292" s="50"/>
    </row>
    <row r="293" spans="1:31" s="34" customFormat="1" ht="24.95" customHeight="1" x14ac:dyDescent="0.15">
      <c r="A293" s="64">
        <v>280</v>
      </c>
      <c r="B293" s="65">
        <f t="shared" si="9"/>
        <v>0</v>
      </c>
      <c r="C293" s="65" t="str">
        <f>IF(E293="","",VLOOKUP(B293,'２･階級番号(4月~9月）'!$A:$B,2,0))</f>
        <v/>
      </c>
      <c r="D293" s="53"/>
      <c r="E293" s="55"/>
      <c r="F293" s="59"/>
      <c r="G293" s="59"/>
      <c r="H293" s="59"/>
      <c r="I293" s="59"/>
      <c r="J293" s="59"/>
      <c r="K293" s="61"/>
      <c r="L293" s="72"/>
      <c r="M293" s="58"/>
      <c r="N293" s="66" t="str">
        <f>IF(K293="","",LOOKUP(IF(K293-DATEVALUE(YEAR(K293)&amp;"/"&amp;"4/2")&lt;0,IF(MONTH($L$1)&lt;4,YEAR($L$1)-YEAR(K293),YEAR($L$1)-YEAR(K293)+1),IF(MONTH($L$1)&lt;4,YEAR($L$1)-YEAR(K293)-1,YEAR($L$1)-YEAR(K293))),学年設定用!$A:$A,学年設定用!$B:$B))</f>
        <v/>
      </c>
      <c r="O293" s="67" t="str">
        <f t="shared" si="8"/>
        <v/>
      </c>
      <c r="P293" s="33" t="e">
        <f>VLOOKUP(E293,学年設定用!$D:$L,3,FALSE)</f>
        <v>#N/A</v>
      </c>
      <c r="Q293" s="34" t="e">
        <f>VLOOKUP(E293,学年設定用!$D:$L,4,FALSE)</f>
        <v>#N/A</v>
      </c>
      <c r="R293" s="34" t="e">
        <f>VLOOKUP(E293,学年設定用!$D:$L,5,FALSE)</f>
        <v>#N/A</v>
      </c>
      <c r="S293" s="50" t="e">
        <f>VLOOKUP(E293,学年設定用!$D:$L,6,FALSE)</f>
        <v>#N/A</v>
      </c>
      <c r="T293" s="50" t="e">
        <f>VLOOKUP(E293,学年設定用!$D:$L,7,FALSE)</f>
        <v>#N/A</v>
      </c>
      <c r="U293" s="50" t="e">
        <f>VLOOKUP(E293,学年設定用!D:L,8,FALSE)</f>
        <v>#N/A</v>
      </c>
      <c r="V293" s="50" t="e">
        <f>VLOOKUP(E293,学年設定用!$D:$L,9,FALSE)</f>
        <v>#N/A</v>
      </c>
      <c r="W293" s="50"/>
      <c r="X293" s="50"/>
      <c r="Y293" s="50"/>
      <c r="Z293" s="50"/>
      <c r="AA293" s="50"/>
      <c r="AB293" s="50"/>
      <c r="AC293" s="50"/>
      <c r="AD293" s="50"/>
      <c r="AE293" s="50"/>
    </row>
    <row r="294" spans="1:31" s="34" customFormat="1" ht="24.95" customHeight="1" x14ac:dyDescent="0.15">
      <c r="A294" s="64">
        <v>281</v>
      </c>
      <c r="B294" s="65">
        <f t="shared" si="9"/>
        <v>0</v>
      </c>
      <c r="C294" s="65" t="str">
        <f>IF(E294="","",VLOOKUP(B294,'２･階級番号(4月~9月）'!$A:$B,2,0))</f>
        <v/>
      </c>
      <c r="D294" s="53"/>
      <c r="E294" s="55"/>
      <c r="F294" s="59"/>
      <c r="G294" s="59"/>
      <c r="H294" s="59"/>
      <c r="I294" s="59"/>
      <c r="J294" s="59"/>
      <c r="K294" s="61"/>
      <c r="L294" s="72"/>
      <c r="M294" s="58"/>
      <c r="N294" s="66" t="str">
        <f>IF(K294="","",LOOKUP(IF(K294-DATEVALUE(YEAR(K294)&amp;"/"&amp;"4/2")&lt;0,IF(MONTH($L$1)&lt;4,YEAR($L$1)-YEAR(K294),YEAR($L$1)-YEAR(K294)+1),IF(MONTH($L$1)&lt;4,YEAR($L$1)-YEAR(K294)-1,YEAR($L$1)-YEAR(K294))),学年設定用!$A:$A,学年設定用!$B:$B))</f>
        <v/>
      </c>
      <c r="O294" s="67" t="str">
        <f t="shared" si="8"/>
        <v/>
      </c>
      <c r="P294" s="33" t="e">
        <f>VLOOKUP(E294,学年設定用!$D:$L,3,FALSE)</f>
        <v>#N/A</v>
      </c>
      <c r="Q294" s="34" t="e">
        <f>VLOOKUP(E294,学年設定用!$D:$L,4,FALSE)</f>
        <v>#N/A</v>
      </c>
      <c r="R294" s="34" t="e">
        <f>VLOOKUP(E294,学年設定用!$D:$L,5,FALSE)</f>
        <v>#N/A</v>
      </c>
      <c r="S294" s="50" t="e">
        <f>VLOOKUP(E294,学年設定用!$D:$L,6,FALSE)</f>
        <v>#N/A</v>
      </c>
      <c r="T294" s="50" t="e">
        <f>VLOOKUP(E294,学年設定用!$D:$L,7,FALSE)</f>
        <v>#N/A</v>
      </c>
      <c r="U294" s="50" t="e">
        <f>VLOOKUP(E294,学年設定用!D:L,8,FALSE)</f>
        <v>#N/A</v>
      </c>
      <c r="V294" s="50" t="e">
        <f>VLOOKUP(E294,学年設定用!$D:$L,9,FALSE)</f>
        <v>#N/A</v>
      </c>
      <c r="W294" s="50"/>
      <c r="X294" s="50"/>
      <c r="Y294" s="50"/>
      <c r="Z294" s="50"/>
      <c r="AA294" s="50"/>
      <c r="AB294" s="50"/>
      <c r="AC294" s="50"/>
      <c r="AD294" s="50"/>
      <c r="AE294" s="50"/>
    </row>
    <row r="295" spans="1:31" s="34" customFormat="1" ht="24.95" customHeight="1" x14ac:dyDescent="0.15">
      <c r="A295" s="64">
        <v>282</v>
      </c>
      <c r="B295" s="65">
        <f t="shared" si="9"/>
        <v>0</v>
      </c>
      <c r="C295" s="65" t="str">
        <f>IF(E295="","",VLOOKUP(B295,'２･階級番号(4月~9月）'!$A:$B,2,0))</f>
        <v/>
      </c>
      <c r="D295" s="53"/>
      <c r="E295" s="55"/>
      <c r="F295" s="59"/>
      <c r="G295" s="59"/>
      <c r="H295" s="59"/>
      <c r="I295" s="59"/>
      <c r="J295" s="59"/>
      <c r="K295" s="61"/>
      <c r="L295" s="72"/>
      <c r="M295" s="58"/>
      <c r="N295" s="66" t="str">
        <f>IF(K295="","",LOOKUP(IF(K295-DATEVALUE(YEAR(K295)&amp;"/"&amp;"4/2")&lt;0,IF(MONTH($L$1)&lt;4,YEAR($L$1)-YEAR(K295),YEAR($L$1)-YEAR(K295)+1),IF(MONTH($L$1)&lt;4,YEAR($L$1)-YEAR(K295)-1,YEAR($L$1)-YEAR(K295))),学年設定用!$A:$A,学年設定用!$B:$B))</f>
        <v/>
      </c>
      <c r="O295" s="67" t="str">
        <f t="shared" si="8"/>
        <v/>
      </c>
      <c r="P295" s="33" t="e">
        <f>VLOOKUP(E295,学年設定用!$D:$L,3,FALSE)</f>
        <v>#N/A</v>
      </c>
      <c r="Q295" s="34" t="e">
        <f>VLOOKUP(E295,学年設定用!$D:$L,4,FALSE)</f>
        <v>#N/A</v>
      </c>
      <c r="R295" s="34" t="e">
        <f>VLOOKUP(E295,学年設定用!$D:$L,5,FALSE)</f>
        <v>#N/A</v>
      </c>
      <c r="S295" s="50" t="e">
        <f>VLOOKUP(E295,学年設定用!$D:$L,6,FALSE)</f>
        <v>#N/A</v>
      </c>
      <c r="T295" s="50" t="e">
        <f>VLOOKUP(E295,学年設定用!$D:$L,7,FALSE)</f>
        <v>#N/A</v>
      </c>
      <c r="U295" s="50" t="e">
        <f>VLOOKUP(E295,学年設定用!D:L,8,FALSE)</f>
        <v>#N/A</v>
      </c>
      <c r="V295" s="50" t="e">
        <f>VLOOKUP(E295,学年設定用!$D:$L,9,FALSE)</f>
        <v>#N/A</v>
      </c>
      <c r="W295" s="50"/>
      <c r="X295" s="50"/>
      <c r="Y295" s="50"/>
      <c r="Z295" s="50"/>
      <c r="AA295" s="50"/>
      <c r="AB295" s="50"/>
      <c r="AC295" s="50"/>
      <c r="AD295" s="50"/>
      <c r="AE295" s="50"/>
    </row>
    <row r="296" spans="1:31" s="34" customFormat="1" ht="24.95" customHeight="1" x14ac:dyDescent="0.15">
      <c r="A296" s="64">
        <v>283</v>
      </c>
      <c r="B296" s="65">
        <f t="shared" si="9"/>
        <v>0</v>
      </c>
      <c r="C296" s="65" t="str">
        <f>IF(E296="","",VLOOKUP(B296,'２･階級番号(4月~9月）'!$A:$B,2,0))</f>
        <v/>
      </c>
      <c r="D296" s="53"/>
      <c r="E296" s="55"/>
      <c r="F296" s="59"/>
      <c r="G296" s="59"/>
      <c r="H296" s="59"/>
      <c r="I296" s="59"/>
      <c r="J296" s="59"/>
      <c r="K296" s="61"/>
      <c r="L296" s="72"/>
      <c r="M296" s="58"/>
      <c r="N296" s="66" t="str">
        <f>IF(K296="","",LOOKUP(IF(K296-DATEVALUE(YEAR(K296)&amp;"/"&amp;"4/2")&lt;0,IF(MONTH($L$1)&lt;4,YEAR($L$1)-YEAR(K296),YEAR($L$1)-YEAR(K296)+1),IF(MONTH($L$1)&lt;4,YEAR($L$1)-YEAR(K296)-1,YEAR($L$1)-YEAR(K296))),学年設定用!$A:$A,学年設定用!$B:$B))</f>
        <v/>
      </c>
      <c r="O296" s="67" t="str">
        <f t="shared" si="8"/>
        <v/>
      </c>
      <c r="P296" s="33" t="e">
        <f>VLOOKUP(E296,学年設定用!$D:$L,3,FALSE)</f>
        <v>#N/A</v>
      </c>
      <c r="Q296" s="34" t="e">
        <f>VLOOKUP(E296,学年設定用!$D:$L,4,FALSE)</f>
        <v>#N/A</v>
      </c>
      <c r="R296" s="34" t="e">
        <f>VLOOKUP(E296,学年設定用!$D:$L,5,FALSE)</f>
        <v>#N/A</v>
      </c>
      <c r="S296" s="50" t="e">
        <f>VLOOKUP(E296,学年設定用!$D:$L,6,FALSE)</f>
        <v>#N/A</v>
      </c>
      <c r="T296" s="50" t="e">
        <f>VLOOKUP(E296,学年設定用!$D:$L,7,FALSE)</f>
        <v>#N/A</v>
      </c>
      <c r="U296" s="50" t="e">
        <f>VLOOKUP(E296,学年設定用!D:L,8,FALSE)</f>
        <v>#N/A</v>
      </c>
      <c r="V296" s="50" t="e">
        <f>VLOOKUP(E296,学年設定用!$D:$L,9,FALSE)</f>
        <v>#N/A</v>
      </c>
      <c r="W296" s="50"/>
      <c r="X296" s="50"/>
      <c r="Y296" s="50"/>
      <c r="Z296" s="50"/>
      <c r="AA296" s="50"/>
      <c r="AB296" s="50"/>
      <c r="AC296" s="50"/>
      <c r="AD296" s="50"/>
      <c r="AE296" s="50"/>
    </row>
    <row r="297" spans="1:31" s="34" customFormat="1" ht="24.95" customHeight="1" x14ac:dyDescent="0.15">
      <c r="A297" s="64">
        <v>284</v>
      </c>
      <c r="B297" s="65">
        <f t="shared" si="9"/>
        <v>0</v>
      </c>
      <c r="C297" s="65" t="str">
        <f>IF(E297="","",VLOOKUP(B297,'２･階級番号(4月~9月）'!$A:$B,2,0))</f>
        <v/>
      </c>
      <c r="D297" s="53"/>
      <c r="E297" s="55"/>
      <c r="F297" s="59"/>
      <c r="G297" s="59"/>
      <c r="H297" s="59"/>
      <c r="I297" s="59"/>
      <c r="J297" s="59"/>
      <c r="K297" s="61"/>
      <c r="L297" s="72"/>
      <c r="M297" s="58"/>
      <c r="N297" s="66" t="str">
        <f>IF(K297="","",LOOKUP(IF(K297-DATEVALUE(YEAR(K297)&amp;"/"&amp;"4/2")&lt;0,IF(MONTH($L$1)&lt;4,YEAR($L$1)-YEAR(K297),YEAR($L$1)-YEAR(K297)+1),IF(MONTH($L$1)&lt;4,YEAR($L$1)-YEAR(K297)-1,YEAR($L$1)-YEAR(K297))),学年設定用!$A:$A,学年設定用!$B:$B))</f>
        <v/>
      </c>
      <c r="O297" s="67" t="str">
        <f t="shared" si="8"/>
        <v/>
      </c>
      <c r="P297" s="33" t="e">
        <f>VLOOKUP(E297,学年設定用!$D:$L,3,FALSE)</f>
        <v>#N/A</v>
      </c>
      <c r="Q297" s="34" t="e">
        <f>VLOOKUP(E297,学年設定用!$D:$L,4,FALSE)</f>
        <v>#N/A</v>
      </c>
      <c r="R297" s="34" t="e">
        <f>VLOOKUP(E297,学年設定用!$D:$L,5,FALSE)</f>
        <v>#N/A</v>
      </c>
      <c r="S297" s="50" t="e">
        <f>VLOOKUP(E297,学年設定用!$D:$L,6,FALSE)</f>
        <v>#N/A</v>
      </c>
      <c r="T297" s="50" t="e">
        <f>VLOOKUP(E297,学年設定用!$D:$L,7,FALSE)</f>
        <v>#N/A</v>
      </c>
      <c r="U297" s="50" t="e">
        <f>VLOOKUP(E297,学年設定用!D:L,8,FALSE)</f>
        <v>#N/A</v>
      </c>
      <c r="V297" s="50" t="e">
        <f>VLOOKUP(E297,学年設定用!$D:$L,9,FALSE)</f>
        <v>#N/A</v>
      </c>
      <c r="W297" s="50"/>
      <c r="X297" s="50"/>
      <c r="Y297" s="50"/>
      <c r="Z297" s="50"/>
      <c r="AA297" s="50"/>
      <c r="AB297" s="50"/>
      <c r="AC297" s="50"/>
      <c r="AD297" s="50"/>
      <c r="AE297" s="50"/>
    </row>
    <row r="298" spans="1:31" s="34" customFormat="1" ht="24.95" customHeight="1" x14ac:dyDescent="0.15">
      <c r="A298" s="64">
        <v>285</v>
      </c>
      <c r="B298" s="65">
        <f t="shared" si="9"/>
        <v>0</v>
      </c>
      <c r="C298" s="65" t="str">
        <f>IF(E298="","",VLOOKUP(B298,'２･階級番号(4月~9月）'!$A:$B,2,0))</f>
        <v/>
      </c>
      <c r="D298" s="53"/>
      <c r="E298" s="55"/>
      <c r="F298" s="59"/>
      <c r="G298" s="59"/>
      <c r="H298" s="59"/>
      <c r="I298" s="59"/>
      <c r="J298" s="59"/>
      <c r="K298" s="61"/>
      <c r="L298" s="72"/>
      <c r="M298" s="58"/>
      <c r="N298" s="66" t="str">
        <f>IF(K298="","",LOOKUP(IF(K298-DATEVALUE(YEAR(K298)&amp;"/"&amp;"4/2")&lt;0,IF(MONTH($L$1)&lt;4,YEAR($L$1)-YEAR(K298),YEAR($L$1)-YEAR(K298)+1),IF(MONTH($L$1)&lt;4,YEAR($L$1)-YEAR(K298)-1,YEAR($L$1)-YEAR(K298))),学年設定用!$A:$A,学年設定用!$B:$B))</f>
        <v/>
      </c>
      <c r="O298" s="67" t="str">
        <f t="shared" si="8"/>
        <v/>
      </c>
      <c r="P298" s="33" t="e">
        <f>VLOOKUP(E298,学年設定用!$D:$L,3,FALSE)</f>
        <v>#N/A</v>
      </c>
      <c r="Q298" s="34" t="e">
        <f>VLOOKUP(E298,学年設定用!$D:$L,4,FALSE)</f>
        <v>#N/A</v>
      </c>
      <c r="R298" s="34" t="e">
        <f>VLOOKUP(E298,学年設定用!$D:$L,5,FALSE)</f>
        <v>#N/A</v>
      </c>
      <c r="S298" s="50" t="e">
        <f>VLOOKUP(E298,学年設定用!$D:$L,6,FALSE)</f>
        <v>#N/A</v>
      </c>
      <c r="T298" s="50" t="e">
        <f>VLOOKUP(E298,学年設定用!$D:$L,7,FALSE)</f>
        <v>#N/A</v>
      </c>
      <c r="U298" s="50" t="e">
        <f>VLOOKUP(E298,学年設定用!D:L,8,FALSE)</f>
        <v>#N/A</v>
      </c>
      <c r="V298" s="50" t="e">
        <f>VLOOKUP(E298,学年設定用!$D:$L,9,FALSE)</f>
        <v>#N/A</v>
      </c>
      <c r="W298" s="50"/>
      <c r="X298" s="50"/>
      <c r="Y298" s="50"/>
      <c r="Z298" s="50"/>
      <c r="AA298" s="50"/>
      <c r="AB298" s="50"/>
      <c r="AC298" s="50"/>
      <c r="AD298" s="50"/>
      <c r="AE298" s="50"/>
    </row>
    <row r="299" spans="1:31" s="34" customFormat="1" ht="24.95" customHeight="1" x14ac:dyDescent="0.15">
      <c r="A299" s="64">
        <v>286</v>
      </c>
      <c r="B299" s="65">
        <f t="shared" si="9"/>
        <v>0</v>
      </c>
      <c r="C299" s="65" t="str">
        <f>IF(E299="","",VLOOKUP(B299,'２･階級番号(4月~9月）'!$A:$B,2,0))</f>
        <v/>
      </c>
      <c r="D299" s="53"/>
      <c r="E299" s="55"/>
      <c r="F299" s="59"/>
      <c r="G299" s="59"/>
      <c r="H299" s="59"/>
      <c r="I299" s="59"/>
      <c r="J299" s="59"/>
      <c r="K299" s="61"/>
      <c r="L299" s="72"/>
      <c r="M299" s="58"/>
      <c r="N299" s="66" t="str">
        <f>IF(K299="","",LOOKUP(IF(K299-DATEVALUE(YEAR(K299)&amp;"/"&amp;"4/2")&lt;0,IF(MONTH($L$1)&lt;4,YEAR($L$1)-YEAR(K299),YEAR($L$1)-YEAR(K299)+1),IF(MONTH($L$1)&lt;4,YEAR($L$1)-YEAR(K299)-1,YEAR($L$1)-YEAR(K299))),学年設定用!$A:$A,学年設定用!$B:$B))</f>
        <v/>
      </c>
      <c r="O299" s="67" t="str">
        <f t="shared" si="8"/>
        <v/>
      </c>
      <c r="P299" s="33" t="e">
        <f>VLOOKUP(E299,学年設定用!$D:$L,3,FALSE)</f>
        <v>#N/A</v>
      </c>
      <c r="Q299" s="34" t="e">
        <f>VLOOKUP(E299,学年設定用!$D:$L,4,FALSE)</f>
        <v>#N/A</v>
      </c>
      <c r="R299" s="34" t="e">
        <f>VLOOKUP(E299,学年設定用!$D:$L,5,FALSE)</f>
        <v>#N/A</v>
      </c>
      <c r="S299" s="50" t="e">
        <f>VLOOKUP(E299,学年設定用!$D:$L,6,FALSE)</f>
        <v>#N/A</v>
      </c>
      <c r="T299" s="50" t="e">
        <f>VLOOKUP(E299,学年設定用!$D:$L,7,FALSE)</f>
        <v>#N/A</v>
      </c>
      <c r="U299" s="50" t="e">
        <f>VLOOKUP(E299,学年設定用!D:L,8,FALSE)</f>
        <v>#N/A</v>
      </c>
      <c r="V299" s="50" t="e">
        <f>VLOOKUP(E299,学年設定用!$D:$L,9,FALSE)</f>
        <v>#N/A</v>
      </c>
      <c r="W299" s="50"/>
      <c r="X299" s="50"/>
      <c r="Y299" s="50"/>
      <c r="Z299" s="50"/>
      <c r="AA299" s="50"/>
      <c r="AB299" s="50"/>
      <c r="AC299" s="50"/>
      <c r="AD299" s="50"/>
      <c r="AE299" s="50"/>
    </row>
    <row r="300" spans="1:31" s="34" customFormat="1" ht="24.95" customHeight="1" x14ac:dyDescent="0.15">
      <c r="A300" s="64">
        <v>287</v>
      </c>
      <c r="B300" s="65">
        <f t="shared" si="9"/>
        <v>0</v>
      </c>
      <c r="C300" s="65" t="str">
        <f>IF(E300="","",VLOOKUP(B300,'２･階級番号(4月~9月）'!$A:$B,2,0))</f>
        <v/>
      </c>
      <c r="D300" s="53"/>
      <c r="E300" s="55"/>
      <c r="F300" s="59"/>
      <c r="G300" s="59"/>
      <c r="H300" s="59"/>
      <c r="I300" s="59"/>
      <c r="J300" s="59"/>
      <c r="K300" s="61"/>
      <c r="L300" s="72"/>
      <c r="M300" s="58"/>
      <c r="N300" s="66" t="str">
        <f>IF(K300="","",LOOKUP(IF(K300-DATEVALUE(YEAR(K300)&amp;"/"&amp;"4/2")&lt;0,IF(MONTH($L$1)&lt;4,YEAR($L$1)-YEAR(K300),YEAR($L$1)-YEAR(K300)+1),IF(MONTH($L$1)&lt;4,YEAR($L$1)-YEAR(K300)-1,YEAR($L$1)-YEAR(K300))),学年設定用!$A:$A,学年設定用!$B:$B))</f>
        <v/>
      </c>
      <c r="O300" s="67" t="str">
        <f t="shared" si="8"/>
        <v/>
      </c>
      <c r="P300" s="33" t="e">
        <f>VLOOKUP(E300,学年設定用!$D:$L,3,FALSE)</f>
        <v>#N/A</v>
      </c>
      <c r="Q300" s="34" t="e">
        <f>VLOOKUP(E300,学年設定用!$D:$L,4,FALSE)</f>
        <v>#N/A</v>
      </c>
      <c r="R300" s="34" t="e">
        <f>VLOOKUP(E300,学年設定用!$D:$L,5,FALSE)</f>
        <v>#N/A</v>
      </c>
      <c r="S300" s="50" t="e">
        <f>VLOOKUP(E300,学年設定用!$D:$L,6,FALSE)</f>
        <v>#N/A</v>
      </c>
      <c r="T300" s="50" t="e">
        <f>VLOOKUP(E300,学年設定用!$D:$L,7,FALSE)</f>
        <v>#N/A</v>
      </c>
      <c r="U300" s="50" t="e">
        <f>VLOOKUP(E300,学年設定用!D:L,8,FALSE)</f>
        <v>#N/A</v>
      </c>
      <c r="V300" s="50" t="e">
        <f>VLOOKUP(E300,学年設定用!$D:$L,9,FALSE)</f>
        <v>#N/A</v>
      </c>
      <c r="W300" s="50"/>
      <c r="X300" s="50"/>
      <c r="Y300" s="50"/>
      <c r="Z300" s="50"/>
      <c r="AA300" s="50"/>
      <c r="AB300" s="50"/>
      <c r="AC300" s="50"/>
      <c r="AD300" s="50"/>
      <c r="AE300" s="50"/>
    </row>
    <row r="301" spans="1:31" s="34" customFormat="1" ht="24.95" customHeight="1" x14ac:dyDescent="0.15">
      <c r="A301" s="64">
        <v>288</v>
      </c>
      <c r="B301" s="65">
        <f t="shared" si="9"/>
        <v>0</v>
      </c>
      <c r="C301" s="65" t="str">
        <f>IF(E301="","",VLOOKUP(B301,'２･階級番号(4月~9月）'!$A:$B,2,0))</f>
        <v/>
      </c>
      <c r="D301" s="53"/>
      <c r="E301" s="55"/>
      <c r="F301" s="59"/>
      <c r="G301" s="59"/>
      <c r="H301" s="59"/>
      <c r="I301" s="59"/>
      <c r="J301" s="59"/>
      <c r="K301" s="61"/>
      <c r="L301" s="72"/>
      <c r="M301" s="58"/>
      <c r="N301" s="66" t="str">
        <f>IF(K301="","",LOOKUP(IF(K301-DATEVALUE(YEAR(K301)&amp;"/"&amp;"4/2")&lt;0,IF(MONTH($L$1)&lt;4,YEAR($L$1)-YEAR(K301),YEAR($L$1)-YEAR(K301)+1),IF(MONTH($L$1)&lt;4,YEAR($L$1)-YEAR(K301)-1,YEAR($L$1)-YEAR(K301))),学年設定用!$A:$A,学年設定用!$B:$B))</f>
        <v/>
      </c>
      <c r="O301" s="67" t="str">
        <f t="shared" si="8"/>
        <v/>
      </c>
      <c r="P301" s="33" t="e">
        <f>VLOOKUP(E301,学年設定用!$D:$L,3,FALSE)</f>
        <v>#N/A</v>
      </c>
      <c r="Q301" s="34" t="e">
        <f>VLOOKUP(E301,学年設定用!$D:$L,4,FALSE)</f>
        <v>#N/A</v>
      </c>
      <c r="R301" s="34" t="e">
        <f>VLOOKUP(E301,学年設定用!$D:$L,5,FALSE)</f>
        <v>#N/A</v>
      </c>
      <c r="S301" s="50" t="e">
        <f>VLOOKUP(E301,学年設定用!$D:$L,6,FALSE)</f>
        <v>#N/A</v>
      </c>
      <c r="T301" s="50" t="e">
        <f>VLOOKUP(E301,学年設定用!$D:$L,7,FALSE)</f>
        <v>#N/A</v>
      </c>
      <c r="U301" s="50" t="e">
        <f>VLOOKUP(E301,学年設定用!D:L,8,FALSE)</f>
        <v>#N/A</v>
      </c>
      <c r="V301" s="50" t="e">
        <f>VLOOKUP(E301,学年設定用!$D:$L,9,FALSE)</f>
        <v>#N/A</v>
      </c>
      <c r="W301" s="50"/>
      <c r="X301" s="50"/>
      <c r="Y301" s="50"/>
      <c r="Z301" s="50"/>
      <c r="AA301" s="50"/>
      <c r="AB301" s="50"/>
      <c r="AC301" s="50"/>
      <c r="AD301" s="50"/>
      <c r="AE301" s="50"/>
    </row>
    <row r="302" spans="1:31" s="34" customFormat="1" ht="24.95" customHeight="1" x14ac:dyDescent="0.15">
      <c r="A302" s="64">
        <v>289</v>
      </c>
      <c r="B302" s="65">
        <f t="shared" si="9"/>
        <v>0</v>
      </c>
      <c r="C302" s="65" t="str">
        <f>IF(E302="","",VLOOKUP(B302,'２･階級番号(4月~9月）'!$A:$B,2,0))</f>
        <v/>
      </c>
      <c r="D302" s="53"/>
      <c r="E302" s="55"/>
      <c r="F302" s="59"/>
      <c r="G302" s="59"/>
      <c r="H302" s="59"/>
      <c r="I302" s="59"/>
      <c r="J302" s="59"/>
      <c r="K302" s="61"/>
      <c r="L302" s="72"/>
      <c r="M302" s="58"/>
      <c r="N302" s="66" t="str">
        <f>IF(K302="","",LOOKUP(IF(K302-DATEVALUE(YEAR(K302)&amp;"/"&amp;"4/2")&lt;0,IF(MONTH($L$1)&lt;4,YEAR($L$1)-YEAR(K302),YEAR($L$1)-YEAR(K302)+1),IF(MONTH($L$1)&lt;4,YEAR($L$1)-YEAR(K302)-1,YEAR($L$1)-YEAR(K302))),学年設定用!$A:$A,学年設定用!$B:$B))</f>
        <v/>
      </c>
      <c r="O302" s="67" t="str">
        <f t="shared" si="8"/>
        <v/>
      </c>
      <c r="P302" s="33" t="e">
        <f>VLOOKUP(E302,学年設定用!$D:$L,3,FALSE)</f>
        <v>#N/A</v>
      </c>
      <c r="Q302" s="34" t="e">
        <f>VLOOKUP(E302,学年設定用!$D:$L,4,FALSE)</f>
        <v>#N/A</v>
      </c>
      <c r="R302" s="34" t="e">
        <f>VLOOKUP(E302,学年設定用!$D:$L,5,FALSE)</f>
        <v>#N/A</v>
      </c>
      <c r="S302" s="50" t="e">
        <f>VLOOKUP(E302,学年設定用!$D:$L,6,FALSE)</f>
        <v>#N/A</v>
      </c>
      <c r="T302" s="50" t="e">
        <f>VLOOKUP(E302,学年設定用!$D:$L,7,FALSE)</f>
        <v>#N/A</v>
      </c>
      <c r="U302" s="50" t="e">
        <f>VLOOKUP(E302,学年設定用!D:L,8,FALSE)</f>
        <v>#N/A</v>
      </c>
      <c r="V302" s="50" t="e">
        <f>VLOOKUP(E302,学年設定用!$D:$L,9,FALSE)</f>
        <v>#N/A</v>
      </c>
      <c r="W302" s="50"/>
      <c r="X302" s="50"/>
      <c r="Y302" s="50"/>
      <c r="Z302" s="50"/>
      <c r="AA302" s="50"/>
      <c r="AB302" s="50"/>
      <c r="AC302" s="50"/>
      <c r="AD302" s="50"/>
      <c r="AE302" s="50"/>
    </row>
    <row r="303" spans="1:31" s="34" customFormat="1" ht="24.95" customHeight="1" x14ac:dyDescent="0.15">
      <c r="A303" s="64">
        <v>290</v>
      </c>
      <c r="B303" s="65">
        <f t="shared" si="9"/>
        <v>0</v>
      </c>
      <c r="C303" s="65" t="str">
        <f>IF(E303="","",VLOOKUP(B303,'２･階級番号(4月~9月）'!$A:$B,2,0))</f>
        <v/>
      </c>
      <c r="D303" s="53"/>
      <c r="E303" s="55"/>
      <c r="F303" s="59"/>
      <c r="G303" s="59"/>
      <c r="H303" s="59"/>
      <c r="I303" s="59"/>
      <c r="J303" s="59"/>
      <c r="K303" s="61"/>
      <c r="L303" s="72"/>
      <c r="M303" s="58"/>
      <c r="N303" s="66" t="str">
        <f>IF(K303="","",LOOKUP(IF(K303-DATEVALUE(YEAR(K303)&amp;"/"&amp;"4/2")&lt;0,IF(MONTH($L$1)&lt;4,YEAR($L$1)-YEAR(K303),YEAR($L$1)-YEAR(K303)+1),IF(MONTH($L$1)&lt;4,YEAR($L$1)-YEAR(K303)-1,YEAR($L$1)-YEAR(K303))),学年設定用!$A:$A,学年設定用!$B:$B))</f>
        <v/>
      </c>
      <c r="O303" s="67" t="str">
        <f t="shared" si="8"/>
        <v/>
      </c>
      <c r="P303" s="33" t="e">
        <f>VLOOKUP(E303,学年設定用!$D:$L,3,FALSE)</f>
        <v>#N/A</v>
      </c>
      <c r="Q303" s="34" t="e">
        <f>VLOOKUP(E303,学年設定用!$D:$L,4,FALSE)</f>
        <v>#N/A</v>
      </c>
      <c r="R303" s="34" t="e">
        <f>VLOOKUP(E303,学年設定用!$D:$L,5,FALSE)</f>
        <v>#N/A</v>
      </c>
      <c r="S303" s="50" t="e">
        <f>VLOOKUP(E303,学年設定用!$D:$L,6,FALSE)</f>
        <v>#N/A</v>
      </c>
      <c r="T303" s="50" t="e">
        <f>VLOOKUP(E303,学年設定用!$D:$L,7,FALSE)</f>
        <v>#N/A</v>
      </c>
      <c r="U303" s="50" t="e">
        <f>VLOOKUP(E303,学年設定用!D:L,8,FALSE)</f>
        <v>#N/A</v>
      </c>
      <c r="V303" s="50" t="e">
        <f>VLOOKUP(E303,学年設定用!$D:$L,9,FALSE)</f>
        <v>#N/A</v>
      </c>
      <c r="W303" s="50"/>
      <c r="X303" s="50"/>
      <c r="Y303" s="50"/>
      <c r="Z303" s="50"/>
      <c r="AA303" s="50"/>
      <c r="AB303" s="50"/>
      <c r="AC303" s="50"/>
      <c r="AD303" s="50"/>
      <c r="AE303" s="50"/>
    </row>
    <row r="304" spans="1:31" s="34" customFormat="1" ht="24.95" customHeight="1" x14ac:dyDescent="0.15">
      <c r="A304" s="64">
        <v>291</v>
      </c>
      <c r="B304" s="65">
        <f t="shared" si="9"/>
        <v>0</v>
      </c>
      <c r="C304" s="65" t="str">
        <f>IF(E304="","",VLOOKUP(B304,'２･階級番号(4月~9月）'!$A:$B,2,0))</f>
        <v/>
      </c>
      <c r="D304" s="53"/>
      <c r="E304" s="55"/>
      <c r="F304" s="59"/>
      <c r="G304" s="59"/>
      <c r="H304" s="59"/>
      <c r="I304" s="59"/>
      <c r="J304" s="59"/>
      <c r="K304" s="61"/>
      <c r="L304" s="72"/>
      <c r="M304" s="58"/>
      <c r="N304" s="66" t="str">
        <f>IF(K304="","",LOOKUP(IF(K304-DATEVALUE(YEAR(K304)&amp;"/"&amp;"4/2")&lt;0,IF(MONTH($L$1)&lt;4,YEAR($L$1)-YEAR(K304),YEAR($L$1)-YEAR(K304)+1),IF(MONTH($L$1)&lt;4,YEAR($L$1)-YEAR(K304)-1,YEAR($L$1)-YEAR(K304))),学年設定用!$A:$A,学年設定用!$B:$B))</f>
        <v/>
      </c>
      <c r="O304" s="67" t="str">
        <f t="shared" si="8"/>
        <v/>
      </c>
      <c r="P304" s="33" t="e">
        <f>VLOOKUP(E304,学年設定用!$D:$L,3,FALSE)</f>
        <v>#N/A</v>
      </c>
      <c r="Q304" s="34" t="e">
        <f>VLOOKUP(E304,学年設定用!$D:$L,4,FALSE)</f>
        <v>#N/A</v>
      </c>
      <c r="R304" s="34" t="e">
        <f>VLOOKUP(E304,学年設定用!$D:$L,5,FALSE)</f>
        <v>#N/A</v>
      </c>
      <c r="S304" s="50" t="e">
        <f>VLOOKUP(E304,学年設定用!$D:$L,6,FALSE)</f>
        <v>#N/A</v>
      </c>
      <c r="T304" s="50" t="e">
        <f>VLOOKUP(E304,学年設定用!$D:$L,7,FALSE)</f>
        <v>#N/A</v>
      </c>
      <c r="U304" s="50" t="e">
        <f>VLOOKUP(E304,学年設定用!D:L,8,FALSE)</f>
        <v>#N/A</v>
      </c>
      <c r="V304" s="50" t="e">
        <f>VLOOKUP(E304,学年設定用!$D:$L,9,FALSE)</f>
        <v>#N/A</v>
      </c>
      <c r="W304" s="50"/>
      <c r="X304" s="50"/>
      <c r="Y304" s="50"/>
      <c r="Z304" s="50"/>
      <c r="AA304" s="50"/>
      <c r="AB304" s="50"/>
      <c r="AC304" s="50"/>
      <c r="AD304" s="50"/>
      <c r="AE304" s="50"/>
    </row>
    <row r="305" spans="1:31" s="34" customFormat="1" ht="24.95" customHeight="1" x14ac:dyDescent="0.15">
      <c r="A305" s="64">
        <v>292</v>
      </c>
      <c r="B305" s="65">
        <f t="shared" si="9"/>
        <v>0</v>
      </c>
      <c r="C305" s="65" t="str">
        <f>IF(E305="","",VLOOKUP(B305,'２･階級番号(4月~9月）'!$A:$B,2,0))</f>
        <v/>
      </c>
      <c r="D305" s="53"/>
      <c r="E305" s="55"/>
      <c r="F305" s="59"/>
      <c r="G305" s="59"/>
      <c r="H305" s="59"/>
      <c r="I305" s="59"/>
      <c r="J305" s="59"/>
      <c r="K305" s="61"/>
      <c r="L305" s="72"/>
      <c r="M305" s="58"/>
      <c r="N305" s="66" t="str">
        <f>IF(K305="","",LOOKUP(IF(K305-DATEVALUE(YEAR(K305)&amp;"/"&amp;"4/2")&lt;0,IF(MONTH($L$1)&lt;4,YEAR($L$1)-YEAR(K305),YEAR($L$1)-YEAR(K305)+1),IF(MONTH($L$1)&lt;4,YEAR($L$1)-YEAR(K305)-1,YEAR($L$1)-YEAR(K305))),学年設定用!$A:$A,学年設定用!$B:$B))</f>
        <v/>
      </c>
      <c r="O305" s="67" t="str">
        <f t="shared" si="8"/>
        <v/>
      </c>
      <c r="P305" s="33" t="e">
        <f>VLOOKUP(E305,学年設定用!$D:$L,3,FALSE)</f>
        <v>#N/A</v>
      </c>
      <c r="Q305" s="34" t="e">
        <f>VLOOKUP(E305,学年設定用!$D:$L,4,FALSE)</f>
        <v>#N/A</v>
      </c>
      <c r="R305" s="34" t="e">
        <f>VLOOKUP(E305,学年設定用!$D:$L,5,FALSE)</f>
        <v>#N/A</v>
      </c>
      <c r="S305" s="50" t="e">
        <f>VLOOKUP(E305,学年設定用!$D:$L,6,FALSE)</f>
        <v>#N/A</v>
      </c>
      <c r="T305" s="50" t="e">
        <f>VLOOKUP(E305,学年設定用!$D:$L,7,FALSE)</f>
        <v>#N/A</v>
      </c>
      <c r="U305" s="50" t="e">
        <f>VLOOKUP(E305,学年設定用!D:L,8,FALSE)</f>
        <v>#N/A</v>
      </c>
      <c r="V305" s="50" t="e">
        <f>VLOOKUP(E305,学年設定用!$D:$L,9,FALSE)</f>
        <v>#N/A</v>
      </c>
      <c r="W305" s="50"/>
      <c r="X305" s="50"/>
      <c r="Y305" s="50"/>
      <c r="Z305" s="50"/>
      <c r="AA305" s="50"/>
      <c r="AB305" s="50"/>
      <c r="AC305" s="50"/>
      <c r="AD305" s="50"/>
      <c r="AE305" s="50"/>
    </row>
    <row r="306" spans="1:31" s="34" customFormat="1" ht="24.95" customHeight="1" x14ac:dyDescent="0.15">
      <c r="A306" s="64">
        <v>293</v>
      </c>
      <c r="B306" s="65">
        <f t="shared" si="9"/>
        <v>0</v>
      </c>
      <c r="C306" s="65" t="str">
        <f>IF(E306="","",VLOOKUP(B306,'２･階級番号(4月~9月）'!$A:$B,2,0))</f>
        <v/>
      </c>
      <c r="D306" s="53"/>
      <c r="E306" s="55"/>
      <c r="F306" s="59"/>
      <c r="G306" s="59"/>
      <c r="H306" s="59"/>
      <c r="I306" s="59"/>
      <c r="J306" s="59"/>
      <c r="K306" s="61"/>
      <c r="L306" s="72"/>
      <c r="M306" s="58"/>
      <c r="N306" s="66" t="str">
        <f>IF(K306="","",LOOKUP(IF(K306-DATEVALUE(YEAR(K306)&amp;"/"&amp;"4/2")&lt;0,IF(MONTH($L$1)&lt;4,YEAR($L$1)-YEAR(K306),YEAR($L$1)-YEAR(K306)+1),IF(MONTH($L$1)&lt;4,YEAR($L$1)-YEAR(K306)-1,YEAR($L$1)-YEAR(K306))),学年設定用!$A:$A,学年設定用!$B:$B))</f>
        <v/>
      </c>
      <c r="O306" s="67" t="str">
        <f t="shared" si="8"/>
        <v/>
      </c>
      <c r="P306" s="33" t="e">
        <f>VLOOKUP(E306,学年設定用!$D:$L,3,FALSE)</f>
        <v>#N/A</v>
      </c>
      <c r="Q306" s="34" t="e">
        <f>VLOOKUP(E306,学年設定用!$D:$L,4,FALSE)</f>
        <v>#N/A</v>
      </c>
      <c r="R306" s="34" t="e">
        <f>VLOOKUP(E306,学年設定用!$D:$L,5,FALSE)</f>
        <v>#N/A</v>
      </c>
      <c r="S306" s="50" t="e">
        <f>VLOOKUP(E306,学年設定用!$D:$L,6,FALSE)</f>
        <v>#N/A</v>
      </c>
      <c r="T306" s="50" t="e">
        <f>VLOOKUP(E306,学年設定用!$D:$L,7,FALSE)</f>
        <v>#N/A</v>
      </c>
      <c r="U306" s="50" t="e">
        <f>VLOOKUP(E306,学年設定用!D:L,8,FALSE)</f>
        <v>#N/A</v>
      </c>
      <c r="V306" s="50" t="e">
        <f>VLOOKUP(E306,学年設定用!$D:$L,9,FALSE)</f>
        <v>#N/A</v>
      </c>
      <c r="W306" s="50"/>
      <c r="X306" s="50"/>
      <c r="Y306" s="50"/>
      <c r="Z306" s="50"/>
      <c r="AA306" s="50"/>
      <c r="AB306" s="50"/>
      <c r="AC306" s="50"/>
      <c r="AD306" s="50"/>
      <c r="AE306" s="50"/>
    </row>
    <row r="307" spans="1:31" s="34" customFormat="1" ht="24.95" customHeight="1" x14ac:dyDescent="0.15">
      <c r="A307" s="64">
        <v>294</v>
      </c>
      <c r="B307" s="65">
        <f t="shared" si="9"/>
        <v>0</v>
      </c>
      <c r="C307" s="65" t="str">
        <f>IF(E307="","",VLOOKUP(B307,'２･階級番号(4月~9月）'!$A:$B,2,0))</f>
        <v/>
      </c>
      <c r="D307" s="53"/>
      <c r="E307" s="55"/>
      <c r="F307" s="59"/>
      <c r="G307" s="59"/>
      <c r="H307" s="59"/>
      <c r="I307" s="59"/>
      <c r="J307" s="59"/>
      <c r="K307" s="61"/>
      <c r="L307" s="72"/>
      <c r="M307" s="58"/>
      <c r="N307" s="66" t="str">
        <f>IF(K307="","",LOOKUP(IF(K307-DATEVALUE(YEAR(K307)&amp;"/"&amp;"4/2")&lt;0,IF(MONTH($L$1)&lt;4,YEAR($L$1)-YEAR(K307),YEAR($L$1)-YEAR(K307)+1),IF(MONTH($L$1)&lt;4,YEAR($L$1)-YEAR(K307)-1,YEAR($L$1)-YEAR(K307))),学年設定用!$A:$A,学年設定用!$B:$B))</f>
        <v/>
      </c>
      <c r="O307" s="67" t="str">
        <f t="shared" si="8"/>
        <v/>
      </c>
      <c r="P307" s="33" t="e">
        <f>VLOOKUP(E307,学年設定用!$D:$L,3,FALSE)</f>
        <v>#N/A</v>
      </c>
      <c r="Q307" s="34" t="e">
        <f>VLOOKUP(E307,学年設定用!$D:$L,4,FALSE)</f>
        <v>#N/A</v>
      </c>
      <c r="R307" s="34" t="e">
        <f>VLOOKUP(E307,学年設定用!$D:$L,5,FALSE)</f>
        <v>#N/A</v>
      </c>
      <c r="S307" s="50" t="e">
        <f>VLOOKUP(E307,学年設定用!$D:$L,6,FALSE)</f>
        <v>#N/A</v>
      </c>
      <c r="T307" s="50" t="e">
        <f>VLOOKUP(E307,学年設定用!$D:$L,7,FALSE)</f>
        <v>#N/A</v>
      </c>
      <c r="U307" s="50" t="e">
        <f>VLOOKUP(E307,学年設定用!D:L,8,FALSE)</f>
        <v>#N/A</v>
      </c>
      <c r="V307" s="50" t="e">
        <f>VLOOKUP(E307,学年設定用!$D:$L,9,FALSE)</f>
        <v>#N/A</v>
      </c>
      <c r="W307" s="50"/>
      <c r="X307" s="50"/>
      <c r="Y307" s="50"/>
      <c r="Z307" s="50"/>
      <c r="AA307" s="50"/>
      <c r="AB307" s="50"/>
      <c r="AC307" s="50"/>
      <c r="AD307" s="50"/>
      <c r="AE307" s="50"/>
    </row>
    <row r="308" spans="1:31" s="34" customFormat="1" ht="24.95" customHeight="1" x14ac:dyDescent="0.15">
      <c r="A308" s="64">
        <v>295</v>
      </c>
      <c r="B308" s="65">
        <f t="shared" si="9"/>
        <v>0</v>
      </c>
      <c r="C308" s="65" t="str">
        <f>IF(E308="","",VLOOKUP(B308,'２･階級番号(4月~9月）'!$A:$B,2,0))</f>
        <v/>
      </c>
      <c r="D308" s="53"/>
      <c r="E308" s="55"/>
      <c r="F308" s="59"/>
      <c r="G308" s="59"/>
      <c r="H308" s="59"/>
      <c r="I308" s="59"/>
      <c r="J308" s="59"/>
      <c r="K308" s="61"/>
      <c r="L308" s="72"/>
      <c r="M308" s="58"/>
      <c r="N308" s="66" t="str">
        <f>IF(K308="","",LOOKUP(IF(K308-DATEVALUE(YEAR(K308)&amp;"/"&amp;"4/2")&lt;0,IF(MONTH($L$1)&lt;4,YEAR($L$1)-YEAR(K308),YEAR($L$1)-YEAR(K308)+1),IF(MONTH($L$1)&lt;4,YEAR($L$1)-YEAR(K308)-1,YEAR($L$1)-YEAR(K308))),学年設定用!$A:$A,学年設定用!$B:$B))</f>
        <v/>
      </c>
      <c r="O308" s="67" t="str">
        <f t="shared" si="8"/>
        <v/>
      </c>
      <c r="P308" s="33" t="e">
        <f>VLOOKUP(E308,学年設定用!$D:$L,3,FALSE)</f>
        <v>#N/A</v>
      </c>
      <c r="Q308" s="34" t="e">
        <f>VLOOKUP(E308,学年設定用!$D:$L,4,FALSE)</f>
        <v>#N/A</v>
      </c>
      <c r="R308" s="34" t="e">
        <f>VLOOKUP(E308,学年設定用!$D:$L,5,FALSE)</f>
        <v>#N/A</v>
      </c>
      <c r="S308" s="50" t="e">
        <f>VLOOKUP(E308,学年設定用!$D:$L,6,FALSE)</f>
        <v>#N/A</v>
      </c>
      <c r="T308" s="50" t="e">
        <f>VLOOKUP(E308,学年設定用!$D:$L,7,FALSE)</f>
        <v>#N/A</v>
      </c>
      <c r="U308" s="50" t="e">
        <f>VLOOKUP(E308,学年設定用!D:L,8,FALSE)</f>
        <v>#N/A</v>
      </c>
      <c r="V308" s="50" t="e">
        <f>VLOOKUP(E308,学年設定用!$D:$L,9,FALSE)</f>
        <v>#N/A</v>
      </c>
      <c r="W308" s="50"/>
      <c r="X308" s="50"/>
      <c r="Y308" s="50"/>
      <c r="Z308" s="50"/>
      <c r="AA308" s="50"/>
      <c r="AB308" s="50"/>
      <c r="AC308" s="50"/>
      <c r="AD308" s="50"/>
      <c r="AE308" s="50"/>
    </row>
    <row r="309" spans="1:31" s="34" customFormat="1" ht="24.95" customHeight="1" x14ac:dyDescent="0.15">
      <c r="A309" s="64">
        <v>296</v>
      </c>
      <c r="B309" s="65">
        <f t="shared" si="9"/>
        <v>0</v>
      </c>
      <c r="C309" s="65" t="str">
        <f>IF(E309="","",VLOOKUP(B309,'２･階級番号(4月~9月）'!$A:$B,2,0))</f>
        <v/>
      </c>
      <c r="D309" s="53"/>
      <c r="E309" s="55"/>
      <c r="F309" s="59"/>
      <c r="G309" s="59"/>
      <c r="H309" s="59"/>
      <c r="I309" s="59"/>
      <c r="J309" s="59"/>
      <c r="K309" s="61"/>
      <c r="L309" s="72"/>
      <c r="M309" s="58"/>
      <c r="N309" s="66" t="str">
        <f>IF(K309="","",LOOKUP(IF(K309-DATEVALUE(YEAR(K309)&amp;"/"&amp;"4/2")&lt;0,IF(MONTH($L$1)&lt;4,YEAR($L$1)-YEAR(K309),YEAR($L$1)-YEAR(K309)+1),IF(MONTH($L$1)&lt;4,YEAR($L$1)-YEAR(K309)-1,YEAR($L$1)-YEAR(K309))),学年設定用!$A:$A,学年設定用!$B:$B))</f>
        <v/>
      </c>
      <c r="O309" s="67" t="str">
        <f t="shared" si="8"/>
        <v/>
      </c>
      <c r="P309" s="33" t="e">
        <f>VLOOKUP(E309,学年設定用!$D:$L,3,FALSE)</f>
        <v>#N/A</v>
      </c>
      <c r="Q309" s="34" t="e">
        <f>VLOOKUP(E309,学年設定用!$D:$L,4,FALSE)</f>
        <v>#N/A</v>
      </c>
      <c r="R309" s="34" t="e">
        <f>VLOOKUP(E309,学年設定用!$D:$L,5,FALSE)</f>
        <v>#N/A</v>
      </c>
      <c r="S309" s="50" t="e">
        <f>VLOOKUP(E309,学年設定用!$D:$L,6,FALSE)</f>
        <v>#N/A</v>
      </c>
      <c r="T309" s="50" t="e">
        <f>VLOOKUP(E309,学年設定用!$D:$L,7,FALSE)</f>
        <v>#N/A</v>
      </c>
      <c r="U309" s="50" t="e">
        <f>VLOOKUP(E309,学年設定用!D:L,8,FALSE)</f>
        <v>#N/A</v>
      </c>
      <c r="V309" s="50" t="e">
        <f>VLOOKUP(E309,学年設定用!$D:$L,9,FALSE)</f>
        <v>#N/A</v>
      </c>
      <c r="W309" s="50"/>
      <c r="X309" s="50"/>
      <c r="Y309" s="50"/>
      <c r="Z309" s="50"/>
      <c r="AA309" s="50"/>
      <c r="AB309" s="50"/>
      <c r="AC309" s="50"/>
      <c r="AD309" s="50"/>
      <c r="AE309" s="50"/>
    </row>
    <row r="310" spans="1:31" s="34" customFormat="1" ht="24.95" customHeight="1" x14ac:dyDescent="0.15">
      <c r="A310" s="64">
        <v>297</v>
      </c>
      <c r="B310" s="65">
        <f t="shared" si="9"/>
        <v>0</v>
      </c>
      <c r="C310" s="65" t="str">
        <f>IF(E310="","",VLOOKUP(B310,'２･階級番号(4月~9月）'!$A:$B,2,0))</f>
        <v/>
      </c>
      <c r="D310" s="53"/>
      <c r="E310" s="55"/>
      <c r="F310" s="59"/>
      <c r="G310" s="59"/>
      <c r="H310" s="59"/>
      <c r="I310" s="59"/>
      <c r="J310" s="59"/>
      <c r="K310" s="61"/>
      <c r="L310" s="72"/>
      <c r="M310" s="58"/>
      <c r="N310" s="66" t="str">
        <f>IF(K310="","",LOOKUP(IF(K310-DATEVALUE(YEAR(K310)&amp;"/"&amp;"4/2")&lt;0,IF(MONTH($L$1)&lt;4,YEAR($L$1)-YEAR(K310),YEAR($L$1)-YEAR(K310)+1),IF(MONTH($L$1)&lt;4,YEAR($L$1)-YEAR(K310)-1,YEAR($L$1)-YEAR(K310))),学年設定用!$A:$A,学年設定用!$B:$B))</f>
        <v/>
      </c>
      <c r="O310" s="67" t="str">
        <f t="shared" si="8"/>
        <v/>
      </c>
      <c r="P310" s="33" t="e">
        <f>VLOOKUP(E310,学年設定用!$D:$L,3,FALSE)</f>
        <v>#N/A</v>
      </c>
      <c r="Q310" s="34" t="e">
        <f>VLOOKUP(E310,学年設定用!$D:$L,4,FALSE)</f>
        <v>#N/A</v>
      </c>
      <c r="R310" s="34" t="e">
        <f>VLOOKUP(E310,学年設定用!$D:$L,5,FALSE)</f>
        <v>#N/A</v>
      </c>
      <c r="S310" s="50" t="e">
        <f>VLOOKUP(E310,学年設定用!$D:$L,6,FALSE)</f>
        <v>#N/A</v>
      </c>
      <c r="T310" s="50" t="e">
        <f>VLOOKUP(E310,学年設定用!$D:$L,7,FALSE)</f>
        <v>#N/A</v>
      </c>
      <c r="U310" s="50" t="e">
        <f>VLOOKUP(E310,学年設定用!D:L,8,FALSE)</f>
        <v>#N/A</v>
      </c>
      <c r="V310" s="50" t="e">
        <f>VLOOKUP(E310,学年設定用!$D:$L,9,FALSE)</f>
        <v>#N/A</v>
      </c>
      <c r="W310" s="50"/>
      <c r="X310" s="50"/>
      <c r="Y310" s="50"/>
      <c r="Z310" s="50"/>
      <c r="AA310" s="50"/>
      <c r="AB310" s="50"/>
      <c r="AC310" s="50"/>
      <c r="AD310" s="50"/>
      <c r="AE310" s="50"/>
    </row>
    <row r="311" spans="1:31" s="34" customFormat="1" ht="24.95" customHeight="1" x14ac:dyDescent="0.15">
      <c r="A311" s="64">
        <v>298</v>
      </c>
      <c r="B311" s="65">
        <f t="shared" si="9"/>
        <v>0</v>
      </c>
      <c r="C311" s="65" t="str">
        <f>IF(E311="","",VLOOKUP(B311,'２･階級番号(4月~9月）'!$A:$B,2,0))</f>
        <v/>
      </c>
      <c r="D311" s="53"/>
      <c r="E311" s="55"/>
      <c r="F311" s="59"/>
      <c r="G311" s="59"/>
      <c r="H311" s="59"/>
      <c r="I311" s="59"/>
      <c r="J311" s="59"/>
      <c r="K311" s="61"/>
      <c r="L311" s="72"/>
      <c r="M311" s="58"/>
      <c r="N311" s="66" t="str">
        <f>IF(K311="","",LOOKUP(IF(K311-DATEVALUE(YEAR(K311)&amp;"/"&amp;"4/2")&lt;0,IF(MONTH($L$1)&lt;4,YEAR($L$1)-YEAR(K311),YEAR($L$1)-YEAR(K311)+1),IF(MONTH($L$1)&lt;4,YEAR($L$1)-YEAR(K311)-1,YEAR($L$1)-YEAR(K311))),学年設定用!$A:$A,学年設定用!$B:$B))</f>
        <v/>
      </c>
      <c r="O311" s="67" t="str">
        <f t="shared" si="8"/>
        <v/>
      </c>
      <c r="P311" s="33" t="e">
        <f>VLOOKUP(E311,学年設定用!$D:$L,3,FALSE)</f>
        <v>#N/A</v>
      </c>
      <c r="Q311" s="34" t="e">
        <f>VLOOKUP(E311,学年設定用!$D:$L,4,FALSE)</f>
        <v>#N/A</v>
      </c>
      <c r="R311" s="34" t="e">
        <f>VLOOKUP(E311,学年設定用!$D:$L,5,FALSE)</f>
        <v>#N/A</v>
      </c>
      <c r="S311" s="50" t="e">
        <f>VLOOKUP(E311,学年設定用!$D:$L,6,FALSE)</f>
        <v>#N/A</v>
      </c>
      <c r="T311" s="50" t="e">
        <f>VLOOKUP(E311,学年設定用!$D:$L,7,FALSE)</f>
        <v>#N/A</v>
      </c>
      <c r="U311" s="50" t="e">
        <f>VLOOKUP(E311,学年設定用!D:L,8,FALSE)</f>
        <v>#N/A</v>
      </c>
      <c r="V311" s="50" t="e">
        <f>VLOOKUP(E311,学年設定用!$D:$L,9,FALSE)</f>
        <v>#N/A</v>
      </c>
      <c r="W311" s="50"/>
      <c r="X311" s="50"/>
      <c r="Y311" s="50"/>
      <c r="Z311" s="50"/>
      <c r="AA311" s="50"/>
      <c r="AB311" s="50"/>
      <c r="AC311" s="50"/>
      <c r="AD311" s="50"/>
      <c r="AE311" s="50"/>
    </row>
    <row r="312" spans="1:31" s="34" customFormat="1" ht="24.95" customHeight="1" x14ac:dyDescent="0.15">
      <c r="A312" s="64">
        <v>299</v>
      </c>
      <c r="B312" s="65">
        <f t="shared" si="9"/>
        <v>0</v>
      </c>
      <c r="C312" s="65" t="str">
        <f>IF(E312="","",VLOOKUP(B312,'２･階級番号(4月~9月）'!$A:$B,2,0))</f>
        <v/>
      </c>
      <c r="D312" s="53"/>
      <c r="E312" s="55"/>
      <c r="F312" s="59"/>
      <c r="G312" s="59"/>
      <c r="H312" s="59"/>
      <c r="I312" s="59"/>
      <c r="J312" s="59"/>
      <c r="K312" s="61"/>
      <c r="L312" s="72"/>
      <c r="M312" s="58"/>
      <c r="N312" s="66" t="str">
        <f>IF(K312="","",LOOKUP(IF(K312-DATEVALUE(YEAR(K312)&amp;"/"&amp;"4/2")&lt;0,IF(MONTH($L$1)&lt;4,YEAR($L$1)-YEAR(K312),YEAR($L$1)-YEAR(K312)+1),IF(MONTH($L$1)&lt;4,YEAR($L$1)-YEAR(K312)-1,YEAR($L$1)-YEAR(K312))),学年設定用!$A:$A,学年設定用!$B:$B))</f>
        <v/>
      </c>
      <c r="O312" s="67" t="str">
        <f t="shared" si="8"/>
        <v/>
      </c>
      <c r="P312" s="33" t="e">
        <f>VLOOKUP(E312,学年設定用!$D:$L,3,FALSE)</f>
        <v>#N/A</v>
      </c>
      <c r="Q312" s="34" t="e">
        <f>VLOOKUP(E312,学年設定用!$D:$L,4,FALSE)</f>
        <v>#N/A</v>
      </c>
      <c r="R312" s="34" t="e">
        <f>VLOOKUP(E312,学年設定用!$D:$L,5,FALSE)</f>
        <v>#N/A</v>
      </c>
      <c r="S312" s="50" t="e">
        <f>VLOOKUP(E312,学年設定用!$D:$L,6,FALSE)</f>
        <v>#N/A</v>
      </c>
      <c r="T312" s="50" t="e">
        <f>VLOOKUP(E312,学年設定用!$D:$L,7,FALSE)</f>
        <v>#N/A</v>
      </c>
      <c r="U312" s="50" t="e">
        <f>VLOOKUP(E312,学年設定用!D:L,8,FALSE)</f>
        <v>#N/A</v>
      </c>
      <c r="V312" s="50" t="e">
        <f>VLOOKUP(E312,学年設定用!$D:$L,9,FALSE)</f>
        <v>#N/A</v>
      </c>
      <c r="W312" s="50"/>
      <c r="X312" s="50"/>
      <c r="Y312" s="50"/>
      <c r="Z312" s="50"/>
      <c r="AA312" s="50"/>
      <c r="AB312" s="50"/>
      <c r="AC312" s="50"/>
      <c r="AD312" s="50"/>
      <c r="AE312" s="50"/>
    </row>
    <row r="313" spans="1:31" s="34" customFormat="1" ht="24.95" customHeight="1" x14ac:dyDescent="0.15">
      <c r="A313" s="64">
        <v>300</v>
      </c>
      <c r="B313" s="65">
        <f t="shared" si="9"/>
        <v>0</v>
      </c>
      <c r="C313" s="65" t="str">
        <f>IF(E313="","",VLOOKUP(B313,'２･階級番号(4月~9月）'!$A:$B,2,0))</f>
        <v/>
      </c>
      <c r="D313" s="53"/>
      <c r="E313" s="55"/>
      <c r="F313" s="59"/>
      <c r="G313" s="59"/>
      <c r="H313" s="59"/>
      <c r="I313" s="59"/>
      <c r="J313" s="59"/>
      <c r="K313" s="61"/>
      <c r="L313" s="72"/>
      <c r="M313" s="58"/>
      <c r="N313" s="66" t="str">
        <f>IF(K313="","",LOOKUP(IF(K313-DATEVALUE(YEAR(K313)&amp;"/"&amp;"4/2")&lt;0,IF(MONTH($L$1)&lt;4,YEAR($L$1)-YEAR(K313),YEAR($L$1)-YEAR(K313)+1),IF(MONTH($L$1)&lt;4,YEAR($L$1)-YEAR(K313)-1,YEAR($L$1)-YEAR(K313))),学年設定用!$A:$A,学年設定用!$B:$B))</f>
        <v/>
      </c>
      <c r="O313" s="67" t="str">
        <f t="shared" si="8"/>
        <v/>
      </c>
      <c r="P313" s="33" t="e">
        <f>VLOOKUP(E313,学年設定用!$D:$L,3,FALSE)</f>
        <v>#N/A</v>
      </c>
      <c r="Q313" s="34" t="e">
        <f>VLOOKUP(E313,学年設定用!$D:$L,4,FALSE)</f>
        <v>#N/A</v>
      </c>
      <c r="R313" s="34" t="e">
        <f>VLOOKUP(E313,学年設定用!$D:$L,5,FALSE)</f>
        <v>#N/A</v>
      </c>
      <c r="S313" s="50" t="e">
        <f>VLOOKUP(E313,学年設定用!$D:$L,6,FALSE)</f>
        <v>#N/A</v>
      </c>
      <c r="T313" s="50" t="e">
        <f>VLOOKUP(E313,学年設定用!$D:$L,7,FALSE)</f>
        <v>#N/A</v>
      </c>
      <c r="U313" s="50" t="e">
        <f>VLOOKUP(E313,学年設定用!D:L,8,FALSE)</f>
        <v>#N/A</v>
      </c>
      <c r="V313" s="50" t="e">
        <f>VLOOKUP(E313,学年設定用!$D:$L,9,FALSE)</f>
        <v>#N/A</v>
      </c>
      <c r="W313" s="50"/>
      <c r="X313" s="50"/>
      <c r="Y313" s="50"/>
      <c r="Z313" s="50"/>
      <c r="AA313" s="50"/>
      <c r="AB313" s="50"/>
      <c r="AC313" s="50"/>
      <c r="AD313" s="50"/>
      <c r="AE313" s="50"/>
    </row>
    <row r="314" spans="1:31" s="34" customFormat="1" ht="24.95" customHeight="1" x14ac:dyDescent="0.15">
      <c r="A314" s="64">
        <v>301</v>
      </c>
      <c r="B314" s="65">
        <f t="shared" si="9"/>
        <v>0</v>
      </c>
      <c r="C314" s="65" t="str">
        <f>IF(E314="","",VLOOKUP(B314,'２･階級番号(4月~9月）'!$A:$B,2,0))</f>
        <v/>
      </c>
      <c r="D314" s="53"/>
      <c r="E314" s="55"/>
      <c r="F314" s="59"/>
      <c r="G314" s="59"/>
      <c r="H314" s="59"/>
      <c r="I314" s="59"/>
      <c r="J314" s="59"/>
      <c r="K314" s="61"/>
      <c r="L314" s="72"/>
      <c r="M314" s="58"/>
      <c r="N314" s="66" t="str">
        <f>IF(K314="","",LOOKUP(IF(K314-DATEVALUE(YEAR(K314)&amp;"/"&amp;"4/2")&lt;0,IF(MONTH($L$1)&lt;4,YEAR($L$1)-YEAR(K314),YEAR($L$1)-YEAR(K314)+1),IF(MONTH($L$1)&lt;4,YEAR($L$1)-YEAR(K314)-1,YEAR($L$1)-YEAR(K314))),学年設定用!$A:$A,学年設定用!$B:$B))</f>
        <v/>
      </c>
      <c r="O314" s="67" t="str">
        <f t="shared" si="8"/>
        <v/>
      </c>
      <c r="P314" s="33" t="e">
        <f>VLOOKUP(E314,学年設定用!$D:$L,3,FALSE)</f>
        <v>#N/A</v>
      </c>
      <c r="Q314" s="34" t="e">
        <f>VLOOKUP(E314,学年設定用!$D:$L,4,FALSE)</f>
        <v>#N/A</v>
      </c>
      <c r="R314" s="34" t="e">
        <f>VLOOKUP(E314,学年設定用!$D:$L,5,FALSE)</f>
        <v>#N/A</v>
      </c>
      <c r="S314" s="50" t="e">
        <f>VLOOKUP(E314,学年設定用!$D:$L,6,FALSE)</f>
        <v>#N/A</v>
      </c>
      <c r="T314" s="50" t="e">
        <f>VLOOKUP(E314,学年設定用!$D:$L,7,FALSE)</f>
        <v>#N/A</v>
      </c>
      <c r="U314" s="50" t="e">
        <f>VLOOKUP(E314,学年設定用!D:L,8,FALSE)</f>
        <v>#N/A</v>
      </c>
      <c r="V314" s="50" t="e">
        <f>VLOOKUP(E314,学年設定用!$D:$L,9,FALSE)</f>
        <v>#N/A</v>
      </c>
      <c r="W314" s="50"/>
      <c r="X314" s="50"/>
      <c r="Y314" s="50"/>
      <c r="Z314" s="50"/>
      <c r="AA314" s="50"/>
      <c r="AB314" s="50"/>
      <c r="AC314" s="50"/>
      <c r="AD314" s="50"/>
      <c r="AE314" s="50"/>
    </row>
    <row r="315" spans="1:31" s="34" customFormat="1" ht="24.95" customHeight="1" x14ac:dyDescent="0.15">
      <c r="A315" s="64">
        <v>302</v>
      </c>
      <c r="B315" s="65">
        <f t="shared" si="9"/>
        <v>0</v>
      </c>
      <c r="C315" s="65" t="str">
        <f>IF(E315="","",VLOOKUP(B315,'２･階級番号(4月~9月）'!$A:$B,2,0))</f>
        <v/>
      </c>
      <c r="D315" s="53"/>
      <c r="E315" s="55"/>
      <c r="F315" s="59"/>
      <c r="G315" s="59"/>
      <c r="H315" s="59"/>
      <c r="I315" s="59"/>
      <c r="J315" s="59"/>
      <c r="K315" s="61"/>
      <c r="L315" s="72"/>
      <c r="M315" s="58"/>
      <c r="N315" s="66" t="str">
        <f>IF(K315="","",LOOKUP(IF(K315-DATEVALUE(YEAR(K315)&amp;"/"&amp;"4/2")&lt;0,IF(MONTH($L$1)&lt;4,YEAR($L$1)-YEAR(K315),YEAR($L$1)-YEAR(K315)+1),IF(MONTH($L$1)&lt;4,YEAR($L$1)-YEAR(K315)-1,YEAR($L$1)-YEAR(K315))),学年設定用!$A:$A,学年設定用!$B:$B))</f>
        <v/>
      </c>
      <c r="O315" s="67" t="str">
        <f t="shared" si="8"/>
        <v/>
      </c>
      <c r="P315" s="33" t="e">
        <f>VLOOKUP(E315,学年設定用!$D:$L,3,FALSE)</f>
        <v>#N/A</v>
      </c>
      <c r="Q315" s="34" t="e">
        <f>VLOOKUP(E315,学年設定用!$D:$L,4,FALSE)</f>
        <v>#N/A</v>
      </c>
      <c r="R315" s="34" t="e">
        <f>VLOOKUP(E315,学年設定用!$D:$L,5,FALSE)</f>
        <v>#N/A</v>
      </c>
      <c r="S315" s="50" t="e">
        <f>VLOOKUP(E315,学年設定用!$D:$L,6,FALSE)</f>
        <v>#N/A</v>
      </c>
      <c r="T315" s="50" t="e">
        <f>VLOOKUP(E315,学年設定用!$D:$L,7,FALSE)</f>
        <v>#N/A</v>
      </c>
      <c r="U315" s="50" t="e">
        <f>VLOOKUP(E315,学年設定用!D:L,8,FALSE)</f>
        <v>#N/A</v>
      </c>
      <c r="V315" s="50" t="e">
        <f>VLOOKUP(E315,学年設定用!$D:$L,9,FALSE)</f>
        <v>#N/A</v>
      </c>
      <c r="W315" s="50"/>
      <c r="X315" s="50"/>
      <c r="Y315" s="50"/>
      <c r="Z315" s="50"/>
      <c r="AA315" s="50"/>
      <c r="AB315" s="50"/>
      <c r="AC315" s="50"/>
      <c r="AD315" s="50"/>
      <c r="AE315" s="50"/>
    </row>
    <row r="316" spans="1:31" s="34" customFormat="1" ht="24.95" customHeight="1" x14ac:dyDescent="0.15">
      <c r="A316" s="64">
        <v>303</v>
      </c>
      <c r="B316" s="65">
        <f t="shared" si="9"/>
        <v>0</v>
      </c>
      <c r="C316" s="65" t="str">
        <f>IF(E316="","",VLOOKUP(B316,'２･階級番号(4月~9月）'!$A:$B,2,0))</f>
        <v/>
      </c>
      <c r="D316" s="53"/>
      <c r="E316" s="55"/>
      <c r="F316" s="59"/>
      <c r="G316" s="59"/>
      <c r="H316" s="59"/>
      <c r="I316" s="59"/>
      <c r="J316" s="59"/>
      <c r="K316" s="61"/>
      <c r="L316" s="72"/>
      <c r="M316" s="58"/>
      <c r="N316" s="66" t="str">
        <f>IF(K316="","",LOOKUP(IF(K316-DATEVALUE(YEAR(K316)&amp;"/"&amp;"4/2")&lt;0,IF(MONTH($L$1)&lt;4,YEAR($L$1)-YEAR(K316),YEAR($L$1)-YEAR(K316)+1),IF(MONTH($L$1)&lt;4,YEAR($L$1)-YEAR(K316)-1,YEAR($L$1)-YEAR(K316))),学年設定用!$A:$A,学年設定用!$B:$B))</f>
        <v/>
      </c>
      <c r="O316" s="67" t="str">
        <f t="shared" si="8"/>
        <v/>
      </c>
      <c r="P316" s="33" t="e">
        <f>VLOOKUP(E316,学年設定用!$D:$L,3,FALSE)</f>
        <v>#N/A</v>
      </c>
      <c r="Q316" s="34" t="e">
        <f>VLOOKUP(E316,学年設定用!$D:$L,4,FALSE)</f>
        <v>#N/A</v>
      </c>
      <c r="R316" s="34" t="e">
        <f>VLOOKUP(E316,学年設定用!$D:$L,5,FALSE)</f>
        <v>#N/A</v>
      </c>
      <c r="S316" s="50" t="e">
        <f>VLOOKUP(E316,学年設定用!$D:$L,6,FALSE)</f>
        <v>#N/A</v>
      </c>
      <c r="T316" s="50" t="e">
        <f>VLOOKUP(E316,学年設定用!$D:$L,7,FALSE)</f>
        <v>#N/A</v>
      </c>
      <c r="U316" s="50" t="e">
        <f>VLOOKUP(E316,学年設定用!D:L,8,FALSE)</f>
        <v>#N/A</v>
      </c>
      <c r="V316" s="50" t="e">
        <f>VLOOKUP(E316,学年設定用!$D:$L,9,FALSE)</f>
        <v>#N/A</v>
      </c>
      <c r="W316" s="50"/>
      <c r="X316" s="50"/>
      <c r="Y316" s="50"/>
      <c r="Z316" s="50"/>
      <c r="AA316" s="50"/>
      <c r="AB316" s="50"/>
      <c r="AC316" s="50"/>
      <c r="AD316" s="50"/>
      <c r="AE316" s="50"/>
    </row>
    <row r="317" spans="1:31" s="34" customFormat="1" ht="24.95" customHeight="1" x14ac:dyDescent="0.15">
      <c r="A317" s="64">
        <v>304</v>
      </c>
      <c r="B317" s="65">
        <f t="shared" si="9"/>
        <v>0</v>
      </c>
      <c r="C317" s="65" t="str">
        <f>IF(E317="","",VLOOKUP(B317,'２･階級番号(4月~9月）'!$A:$B,2,0))</f>
        <v/>
      </c>
      <c r="D317" s="53"/>
      <c r="E317" s="55"/>
      <c r="F317" s="59"/>
      <c r="G317" s="59"/>
      <c r="H317" s="59"/>
      <c r="I317" s="59"/>
      <c r="J317" s="59"/>
      <c r="K317" s="61"/>
      <c r="L317" s="72"/>
      <c r="M317" s="58"/>
      <c r="N317" s="66" t="str">
        <f>IF(K317="","",LOOKUP(IF(K317-DATEVALUE(YEAR(K317)&amp;"/"&amp;"4/2")&lt;0,IF(MONTH($L$1)&lt;4,YEAR($L$1)-YEAR(K317),YEAR($L$1)-YEAR(K317)+1),IF(MONTH($L$1)&lt;4,YEAR($L$1)-YEAR(K317)-1,YEAR($L$1)-YEAR(K317))),学年設定用!$A:$A,学年設定用!$B:$B))</f>
        <v/>
      </c>
      <c r="O317" s="67" t="str">
        <f t="shared" si="8"/>
        <v/>
      </c>
      <c r="P317" s="33" t="e">
        <f>VLOOKUP(E317,学年設定用!$D:$L,3,FALSE)</f>
        <v>#N/A</v>
      </c>
      <c r="Q317" s="34" t="e">
        <f>VLOOKUP(E317,学年設定用!$D:$L,4,FALSE)</f>
        <v>#N/A</v>
      </c>
      <c r="R317" s="34" t="e">
        <f>VLOOKUP(E317,学年設定用!$D:$L,5,FALSE)</f>
        <v>#N/A</v>
      </c>
      <c r="S317" s="50" t="e">
        <f>VLOOKUP(E317,学年設定用!$D:$L,6,FALSE)</f>
        <v>#N/A</v>
      </c>
      <c r="T317" s="50" t="e">
        <f>VLOOKUP(E317,学年設定用!$D:$L,7,FALSE)</f>
        <v>#N/A</v>
      </c>
      <c r="U317" s="50" t="e">
        <f>VLOOKUP(E317,学年設定用!D:L,8,FALSE)</f>
        <v>#N/A</v>
      </c>
      <c r="V317" s="50" t="e">
        <f>VLOOKUP(E317,学年設定用!$D:$L,9,FALSE)</f>
        <v>#N/A</v>
      </c>
      <c r="W317" s="50"/>
      <c r="X317" s="50"/>
      <c r="Y317" s="50"/>
      <c r="Z317" s="50"/>
      <c r="AA317" s="50"/>
      <c r="AB317" s="50"/>
      <c r="AC317" s="50"/>
      <c r="AD317" s="50"/>
      <c r="AE317" s="50"/>
    </row>
    <row r="318" spans="1:31" s="34" customFormat="1" ht="24.95" customHeight="1" x14ac:dyDescent="0.15">
      <c r="A318" s="64">
        <v>305</v>
      </c>
      <c r="B318" s="65">
        <f t="shared" si="9"/>
        <v>0</v>
      </c>
      <c r="C318" s="65" t="str">
        <f>IF(E318="","",VLOOKUP(B318,'２･階級番号(4月~9月）'!$A:$B,2,0))</f>
        <v/>
      </c>
      <c r="D318" s="53"/>
      <c r="E318" s="55"/>
      <c r="F318" s="59"/>
      <c r="G318" s="59"/>
      <c r="H318" s="59"/>
      <c r="I318" s="59"/>
      <c r="J318" s="59"/>
      <c r="K318" s="61"/>
      <c r="L318" s="72"/>
      <c r="M318" s="58"/>
      <c r="N318" s="66" t="str">
        <f>IF(K318="","",LOOKUP(IF(K318-DATEVALUE(YEAR(K318)&amp;"/"&amp;"4/2")&lt;0,IF(MONTH($L$1)&lt;4,YEAR($L$1)-YEAR(K318),YEAR($L$1)-YEAR(K318)+1),IF(MONTH($L$1)&lt;4,YEAR($L$1)-YEAR(K318)-1,YEAR($L$1)-YEAR(K318))),学年設定用!$A:$A,学年設定用!$B:$B))</f>
        <v/>
      </c>
      <c r="O318" s="67" t="str">
        <f t="shared" si="8"/>
        <v/>
      </c>
      <c r="P318" s="33" t="e">
        <f>VLOOKUP(E318,学年設定用!$D:$L,3,FALSE)</f>
        <v>#N/A</v>
      </c>
      <c r="Q318" s="34" t="e">
        <f>VLOOKUP(E318,学年設定用!$D:$L,4,FALSE)</f>
        <v>#N/A</v>
      </c>
      <c r="R318" s="34" t="e">
        <f>VLOOKUP(E318,学年設定用!$D:$L,5,FALSE)</f>
        <v>#N/A</v>
      </c>
      <c r="S318" s="50" t="e">
        <f>VLOOKUP(E318,学年設定用!$D:$L,6,FALSE)</f>
        <v>#N/A</v>
      </c>
      <c r="T318" s="50" t="e">
        <f>VLOOKUP(E318,学年設定用!$D:$L,7,FALSE)</f>
        <v>#N/A</v>
      </c>
      <c r="U318" s="50" t="e">
        <f>VLOOKUP(E318,学年設定用!D:L,8,FALSE)</f>
        <v>#N/A</v>
      </c>
      <c r="V318" s="50" t="e">
        <f>VLOOKUP(E318,学年設定用!$D:$L,9,FALSE)</f>
        <v>#N/A</v>
      </c>
      <c r="W318" s="50"/>
      <c r="X318" s="50"/>
      <c r="Y318" s="50"/>
      <c r="Z318" s="50"/>
      <c r="AA318" s="50"/>
      <c r="AB318" s="50"/>
      <c r="AC318" s="50"/>
      <c r="AD318" s="50"/>
      <c r="AE318" s="50"/>
    </row>
    <row r="319" spans="1:31" s="34" customFormat="1" ht="24.95" customHeight="1" x14ac:dyDescent="0.15">
      <c r="A319" s="64">
        <v>306</v>
      </c>
      <c r="B319" s="65">
        <f t="shared" si="9"/>
        <v>0</v>
      </c>
      <c r="C319" s="65" t="str">
        <f>IF(E319="","",VLOOKUP(B319,'２･階級番号(4月~9月）'!$A:$B,2,0))</f>
        <v/>
      </c>
      <c r="D319" s="53"/>
      <c r="E319" s="55"/>
      <c r="F319" s="59"/>
      <c r="G319" s="59"/>
      <c r="H319" s="59"/>
      <c r="I319" s="59"/>
      <c r="J319" s="59"/>
      <c r="K319" s="61"/>
      <c r="L319" s="72"/>
      <c r="M319" s="58"/>
      <c r="N319" s="66" t="str">
        <f>IF(K319="","",LOOKUP(IF(K319-DATEVALUE(YEAR(K319)&amp;"/"&amp;"4/2")&lt;0,IF(MONTH($L$1)&lt;4,YEAR($L$1)-YEAR(K319),YEAR($L$1)-YEAR(K319)+1),IF(MONTH($L$1)&lt;4,YEAR($L$1)-YEAR(K319)-1,YEAR($L$1)-YEAR(K319))),学年設定用!$A:$A,学年設定用!$B:$B))</f>
        <v/>
      </c>
      <c r="O319" s="67" t="str">
        <f t="shared" si="8"/>
        <v/>
      </c>
      <c r="P319" s="33" t="e">
        <f>VLOOKUP(E319,学年設定用!$D:$L,3,FALSE)</f>
        <v>#N/A</v>
      </c>
      <c r="Q319" s="34" t="e">
        <f>VLOOKUP(E319,学年設定用!$D:$L,4,FALSE)</f>
        <v>#N/A</v>
      </c>
      <c r="R319" s="34" t="e">
        <f>VLOOKUP(E319,学年設定用!$D:$L,5,FALSE)</f>
        <v>#N/A</v>
      </c>
      <c r="S319" s="50" t="e">
        <f>VLOOKUP(E319,学年設定用!$D:$L,6,FALSE)</f>
        <v>#N/A</v>
      </c>
      <c r="T319" s="50" t="e">
        <f>VLOOKUP(E319,学年設定用!$D:$L,7,FALSE)</f>
        <v>#N/A</v>
      </c>
      <c r="U319" s="50" t="e">
        <f>VLOOKUP(E319,学年設定用!D:L,8,FALSE)</f>
        <v>#N/A</v>
      </c>
      <c r="V319" s="50" t="e">
        <f>VLOOKUP(E319,学年設定用!$D:$L,9,FALSE)</f>
        <v>#N/A</v>
      </c>
      <c r="W319" s="50"/>
      <c r="X319" s="50"/>
      <c r="Y319" s="50"/>
      <c r="Z319" s="50"/>
      <c r="AA319" s="50"/>
      <c r="AB319" s="50"/>
      <c r="AC319" s="50"/>
      <c r="AD319" s="50"/>
      <c r="AE319" s="50"/>
    </row>
    <row r="320" spans="1:31" s="34" customFormat="1" ht="24.95" customHeight="1" x14ac:dyDescent="0.15">
      <c r="A320" s="64">
        <v>307</v>
      </c>
      <c r="B320" s="65">
        <f t="shared" si="9"/>
        <v>0</v>
      </c>
      <c r="C320" s="65" t="str">
        <f>IF(E320="","",VLOOKUP(B320,'２･階級番号(4月~9月）'!$A:$B,2,0))</f>
        <v/>
      </c>
      <c r="D320" s="53"/>
      <c r="E320" s="55"/>
      <c r="F320" s="59"/>
      <c r="G320" s="59"/>
      <c r="H320" s="59"/>
      <c r="I320" s="59"/>
      <c r="J320" s="59"/>
      <c r="K320" s="61"/>
      <c r="L320" s="72"/>
      <c r="M320" s="58"/>
      <c r="N320" s="66" t="str">
        <f>IF(K320="","",LOOKUP(IF(K320-DATEVALUE(YEAR(K320)&amp;"/"&amp;"4/2")&lt;0,IF(MONTH($L$1)&lt;4,YEAR($L$1)-YEAR(K320),YEAR($L$1)-YEAR(K320)+1),IF(MONTH($L$1)&lt;4,YEAR($L$1)-YEAR(K320)-1,YEAR($L$1)-YEAR(K320))),学年設定用!$A:$A,学年設定用!$B:$B))</f>
        <v/>
      </c>
      <c r="O320" s="67" t="str">
        <f t="shared" si="8"/>
        <v/>
      </c>
      <c r="P320" s="33" t="e">
        <f>VLOOKUP(E320,学年設定用!$D:$L,3,FALSE)</f>
        <v>#N/A</v>
      </c>
      <c r="Q320" s="34" t="e">
        <f>VLOOKUP(E320,学年設定用!$D:$L,4,FALSE)</f>
        <v>#N/A</v>
      </c>
      <c r="R320" s="34" t="e">
        <f>VLOOKUP(E320,学年設定用!$D:$L,5,FALSE)</f>
        <v>#N/A</v>
      </c>
      <c r="S320" s="50" t="e">
        <f>VLOOKUP(E320,学年設定用!$D:$L,6,FALSE)</f>
        <v>#N/A</v>
      </c>
      <c r="T320" s="50" t="e">
        <f>VLOOKUP(E320,学年設定用!$D:$L,7,FALSE)</f>
        <v>#N/A</v>
      </c>
      <c r="U320" s="50" t="e">
        <f>VLOOKUP(E320,学年設定用!D:L,8,FALSE)</f>
        <v>#N/A</v>
      </c>
      <c r="V320" s="50" t="e">
        <f>VLOOKUP(E320,学年設定用!$D:$L,9,FALSE)</f>
        <v>#N/A</v>
      </c>
      <c r="W320" s="50"/>
      <c r="X320" s="50"/>
      <c r="Y320" s="50"/>
      <c r="Z320" s="50"/>
      <c r="AA320" s="50"/>
      <c r="AB320" s="50"/>
      <c r="AC320" s="50"/>
      <c r="AD320" s="50"/>
      <c r="AE320" s="50"/>
    </row>
    <row r="321" spans="1:31" s="34" customFormat="1" ht="24.95" customHeight="1" x14ac:dyDescent="0.15">
      <c r="A321" s="64">
        <v>308</v>
      </c>
      <c r="B321" s="65">
        <f t="shared" si="9"/>
        <v>0</v>
      </c>
      <c r="C321" s="65" t="str">
        <f>IF(E321="","",VLOOKUP(B321,'２･階級番号(4月~9月）'!$A:$B,2,0))</f>
        <v/>
      </c>
      <c r="D321" s="53"/>
      <c r="E321" s="55"/>
      <c r="F321" s="59"/>
      <c r="G321" s="59"/>
      <c r="H321" s="59"/>
      <c r="I321" s="59"/>
      <c r="J321" s="59"/>
      <c r="K321" s="61"/>
      <c r="L321" s="72"/>
      <c r="M321" s="58"/>
      <c r="N321" s="66" t="str">
        <f>IF(K321="","",LOOKUP(IF(K321-DATEVALUE(YEAR(K321)&amp;"/"&amp;"4/2")&lt;0,IF(MONTH($L$1)&lt;4,YEAR($L$1)-YEAR(K321),YEAR($L$1)-YEAR(K321)+1),IF(MONTH($L$1)&lt;4,YEAR($L$1)-YEAR(K321)-1,YEAR($L$1)-YEAR(K321))),学年設定用!$A:$A,学年設定用!$B:$B))</f>
        <v/>
      </c>
      <c r="O321" s="67" t="str">
        <f t="shared" si="8"/>
        <v/>
      </c>
      <c r="P321" s="33" t="e">
        <f>VLOOKUP(E321,学年設定用!$D:$L,3,FALSE)</f>
        <v>#N/A</v>
      </c>
      <c r="Q321" s="34" t="e">
        <f>VLOOKUP(E321,学年設定用!$D:$L,4,FALSE)</f>
        <v>#N/A</v>
      </c>
      <c r="R321" s="34" t="e">
        <f>VLOOKUP(E321,学年設定用!$D:$L,5,FALSE)</f>
        <v>#N/A</v>
      </c>
      <c r="S321" s="50" t="e">
        <f>VLOOKUP(E321,学年設定用!$D:$L,6,FALSE)</f>
        <v>#N/A</v>
      </c>
      <c r="T321" s="50" t="e">
        <f>VLOOKUP(E321,学年設定用!$D:$L,7,FALSE)</f>
        <v>#N/A</v>
      </c>
      <c r="U321" s="50" t="e">
        <f>VLOOKUP(E321,学年設定用!D:L,8,FALSE)</f>
        <v>#N/A</v>
      </c>
      <c r="V321" s="50" t="e">
        <f>VLOOKUP(E321,学年設定用!$D:$L,9,FALSE)</f>
        <v>#N/A</v>
      </c>
      <c r="W321" s="50"/>
      <c r="X321" s="50"/>
      <c r="Y321" s="50"/>
      <c r="Z321" s="50"/>
      <c r="AA321" s="50"/>
      <c r="AB321" s="50"/>
      <c r="AC321" s="50"/>
      <c r="AD321" s="50"/>
      <c r="AE321" s="50"/>
    </row>
    <row r="322" spans="1:31" s="34" customFormat="1" ht="24.95" customHeight="1" x14ac:dyDescent="0.15">
      <c r="A322" s="64">
        <v>309</v>
      </c>
      <c r="B322" s="65">
        <f t="shared" si="9"/>
        <v>0</v>
      </c>
      <c r="C322" s="65" t="str">
        <f>IF(E322="","",VLOOKUP(B322,'２･階級番号(4月~9月）'!$A:$B,2,0))</f>
        <v/>
      </c>
      <c r="D322" s="53"/>
      <c r="E322" s="55"/>
      <c r="F322" s="59"/>
      <c r="G322" s="59"/>
      <c r="H322" s="59"/>
      <c r="I322" s="59"/>
      <c r="J322" s="59"/>
      <c r="K322" s="61"/>
      <c r="L322" s="72"/>
      <c r="M322" s="58"/>
      <c r="N322" s="66" t="str">
        <f>IF(K322="","",LOOKUP(IF(K322-DATEVALUE(YEAR(K322)&amp;"/"&amp;"4/2")&lt;0,IF(MONTH($L$1)&lt;4,YEAR($L$1)-YEAR(K322),YEAR($L$1)-YEAR(K322)+1),IF(MONTH($L$1)&lt;4,YEAR($L$1)-YEAR(K322)-1,YEAR($L$1)-YEAR(K322))),学年設定用!$A:$A,学年設定用!$B:$B))</f>
        <v/>
      </c>
      <c r="O322" s="67" t="str">
        <f t="shared" si="8"/>
        <v/>
      </c>
      <c r="P322" s="33" t="e">
        <f>VLOOKUP(E322,学年設定用!$D:$L,3,FALSE)</f>
        <v>#N/A</v>
      </c>
      <c r="Q322" s="34" t="e">
        <f>VLOOKUP(E322,学年設定用!$D:$L,4,FALSE)</f>
        <v>#N/A</v>
      </c>
      <c r="R322" s="34" t="e">
        <f>VLOOKUP(E322,学年設定用!$D:$L,5,FALSE)</f>
        <v>#N/A</v>
      </c>
      <c r="S322" s="50" t="e">
        <f>VLOOKUP(E322,学年設定用!$D:$L,6,FALSE)</f>
        <v>#N/A</v>
      </c>
      <c r="T322" s="50" t="e">
        <f>VLOOKUP(E322,学年設定用!$D:$L,7,FALSE)</f>
        <v>#N/A</v>
      </c>
      <c r="U322" s="50" t="e">
        <f>VLOOKUP(E322,学年設定用!D:L,8,FALSE)</f>
        <v>#N/A</v>
      </c>
      <c r="V322" s="50" t="e">
        <f>VLOOKUP(E322,学年設定用!$D:$L,9,FALSE)</f>
        <v>#N/A</v>
      </c>
      <c r="W322" s="50"/>
      <c r="X322" s="50"/>
      <c r="Y322" s="50"/>
      <c r="Z322" s="50"/>
      <c r="AA322" s="50"/>
      <c r="AB322" s="50"/>
      <c r="AC322" s="50"/>
      <c r="AD322" s="50"/>
      <c r="AE322" s="50"/>
    </row>
    <row r="323" spans="1:31" s="34" customFormat="1" ht="24.95" customHeight="1" x14ac:dyDescent="0.15">
      <c r="A323" s="64">
        <v>310</v>
      </c>
      <c r="B323" s="65">
        <f t="shared" si="9"/>
        <v>0</v>
      </c>
      <c r="C323" s="65" t="str">
        <f>IF(E323="","",VLOOKUP(B323,'２･階級番号(4月~9月）'!$A:$B,2,0))</f>
        <v/>
      </c>
      <c r="D323" s="53"/>
      <c r="E323" s="55"/>
      <c r="F323" s="59"/>
      <c r="G323" s="59"/>
      <c r="H323" s="59"/>
      <c r="I323" s="59"/>
      <c r="J323" s="59"/>
      <c r="K323" s="61"/>
      <c r="L323" s="72"/>
      <c r="M323" s="58"/>
      <c r="N323" s="66" t="str">
        <f>IF(K323="","",LOOKUP(IF(K323-DATEVALUE(YEAR(K323)&amp;"/"&amp;"4/2")&lt;0,IF(MONTH($L$1)&lt;4,YEAR($L$1)-YEAR(K323),YEAR($L$1)-YEAR(K323)+1),IF(MONTH($L$1)&lt;4,YEAR($L$1)-YEAR(K323)-1,YEAR($L$1)-YEAR(K323))),学年設定用!$A:$A,学年設定用!$B:$B))</f>
        <v/>
      </c>
      <c r="O323" s="67" t="str">
        <f t="shared" si="8"/>
        <v/>
      </c>
      <c r="P323" s="33" t="e">
        <f>VLOOKUP(E323,学年設定用!$D:$L,3,FALSE)</f>
        <v>#N/A</v>
      </c>
      <c r="Q323" s="34" t="e">
        <f>VLOOKUP(E323,学年設定用!$D:$L,4,FALSE)</f>
        <v>#N/A</v>
      </c>
      <c r="R323" s="34" t="e">
        <f>VLOOKUP(E323,学年設定用!$D:$L,5,FALSE)</f>
        <v>#N/A</v>
      </c>
      <c r="S323" s="50" t="e">
        <f>VLOOKUP(E323,学年設定用!$D:$L,6,FALSE)</f>
        <v>#N/A</v>
      </c>
      <c r="T323" s="50" t="e">
        <f>VLOOKUP(E323,学年設定用!$D:$L,7,FALSE)</f>
        <v>#N/A</v>
      </c>
      <c r="U323" s="50" t="e">
        <f>VLOOKUP(E323,学年設定用!D:L,8,FALSE)</f>
        <v>#N/A</v>
      </c>
      <c r="V323" s="50" t="e">
        <f>VLOOKUP(E323,学年設定用!$D:$L,9,FALSE)</f>
        <v>#N/A</v>
      </c>
      <c r="W323" s="50"/>
      <c r="X323" s="50"/>
      <c r="Y323" s="50"/>
      <c r="Z323" s="50"/>
      <c r="AA323" s="50"/>
      <c r="AB323" s="50"/>
      <c r="AC323" s="50"/>
      <c r="AD323" s="50"/>
      <c r="AE323" s="50"/>
    </row>
    <row r="324" spans="1:31" s="34" customFormat="1" ht="24.95" customHeight="1" x14ac:dyDescent="0.15">
      <c r="A324" s="64">
        <v>311</v>
      </c>
      <c r="B324" s="65">
        <f t="shared" si="9"/>
        <v>0</v>
      </c>
      <c r="C324" s="65" t="str">
        <f>IF(E324="","",VLOOKUP(B324,'２･階級番号(4月~9月）'!$A:$B,2,0))</f>
        <v/>
      </c>
      <c r="D324" s="53"/>
      <c r="E324" s="55"/>
      <c r="F324" s="59"/>
      <c r="G324" s="59"/>
      <c r="H324" s="59"/>
      <c r="I324" s="59"/>
      <c r="J324" s="59"/>
      <c r="K324" s="61"/>
      <c r="L324" s="72"/>
      <c r="M324" s="58"/>
      <c r="N324" s="66" t="str">
        <f>IF(K324="","",LOOKUP(IF(K324-DATEVALUE(YEAR(K324)&amp;"/"&amp;"4/2")&lt;0,IF(MONTH($L$1)&lt;4,YEAR($L$1)-YEAR(K324),YEAR($L$1)-YEAR(K324)+1),IF(MONTH($L$1)&lt;4,YEAR($L$1)-YEAR(K324)-1,YEAR($L$1)-YEAR(K324))),学年設定用!$A:$A,学年設定用!$B:$B))</f>
        <v/>
      </c>
      <c r="O324" s="67" t="str">
        <f t="shared" si="8"/>
        <v/>
      </c>
      <c r="P324" s="33" t="e">
        <f>VLOOKUP(E324,学年設定用!$D:$L,3,FALSE)</f>
        <v>#N/A</v>
      </c>
      <c r="Q324" s="34" t="e">
        <f>VLOOKUP(E324,学年設定用!$D:$L,4,FALSE)</f>
        <v>#N/A</v>
      </c>
      <c r="R324" s="34" t="e">
        <f>VLOOKUP(E324,学年設定用!$D:$L,5,FALSE)</f>
        <v>#N/A</v>
      </c>
      <c r="S324" s="50" t="e">
        <f>VLOOKUP(E324,学年設定用!$D:$L,6,FALSE)</f>
        <v>#N/A</v>
      </c>
      <c r="T324" s="50" t="e">
        <f>VLOOKUP(E324,学年設定用!$D:$L,7,FALSE)</f>
        <v>#N/A</v>
      </c>
      <c r="U324" s="50" t="e">
        <f>VLOOKUP(E324,学年設定用!D:L,8,FALSE)</f>
        <v>#N/A</v>
      </c>
      <c r="V324" s="50" t="e">
        <f>VLOOKUP(E324,学年設定用!$D:$L,9,FALSE)</f>
        <v>#N/A</v>
      </c>
      <c r="W324" s="50"/>
      <c r="X324" s="50"/>
      <c r="Y324" s="50"/>
      <c r="Z324" s="50"/>
      <c r="AA324" s="50"/>
      <c r="AB324" s="50"/>
      <c r="AC324" s="50"/>
      <c r="AD324" s="50"/>
      <c r="AE324" s="50"/>
    </row>
    <row r="325" spans="1:31" s="34" customFormat="1" ht="24.95" customHeight="1" x14ac:dyDescent="0.15">
      <c r="A325" s="64">
        <v>312</v>
      </c>
      <c r="B325" s="65">
        <f t="shared" si="9"/>
        <v>0</v>
      </c>
      <c r="C325" s="65" t="str">
        <f>IF(E325="","",VLOOKUP(B325,'２･階級番号(4月~9月）'!$A:$B,2,0))</f>
        <v/>
      </c>
      <c r="D325" s="53"/>
      <c r="E325" s="55"/>
      <c r="F325" s="59"/>
      <c r="G325" s="59"/>
      <c r="H325" s="59"/>
      <c r="I325" s="59"/>
      <c r="J325" s="59"/>
      <c r="K325" s="61"/>
      <c r="L325" s="72"/>
      <c r="M325" s="58"/>
      <c r="N325" s="66" t="str">
        <f>IF(K325="","",LOOKUP(IF(K325-DATEVALUE(YEAR(K325)&amp;"/"&amp;"4/2")&lt;0,IF(MONTH($L$1)&lt;4,YEAR($L$1)-YEAR(K325),YEAR($L$1)-YEAR(K325)+1),IF(MONTH($L$1)&lt;4,YEAR($L$1)-YEAR(K325)-1,YEAR($L$1)-YEAR(K325))),学年設定用!$A:$A,学年設定用!$B:$B))</f>
        <v/>
      </c>
      <c r="O325" s="67" t="str">
        <f t="shared" si="8"/>
        <v/>
      </c>
      <c r="P325" s="33" t="e">
        <f>VLOOKUP(E325,学年設定用!$D:$L,3,FALSE)</f>
        <v>#N/A</v>
      </c>
      <c r="Q325" s="34" t="e">
        <f>VLOOKUP(E325,学年設定用!$D:$L,4,FALSE)</f>
        <v>#N/A</v>
      </c>
      <c r="R325" s="34" t="e">
        <f>VLOOKUP(E325,学年設定用!$D:$L,5,FALSE)</f>
        <v>#N/A</v>
      </c>
      <c r="S325" s="50" t="e">
        <f>VLOOKUP(E325,学年設定用!$D:$L,6,FALSE)</f>
        <v>#N/A</v>
      </c>
      <c r="T325" s="50" t="e">
        <f>VLOOKUP(E325,学年設定用!$D:$L,7,FALSE)</f>
        <v>#N/A</v>
      </c>
      <c r="U325" s="50" t="e">
        <f>VLOOKUP(E325,学年設定用!D:L,8,FALSE)</f>
        <v>#N/A</v>
      </c>
      <c r="V325" s="50" t="e">
        <f>VLOOKUP(E325,学年設定用!$D:$L,9,FALSE)</f>
        <v>#N/A</v>
      </c>
      <c r="W325" s="50"/>
      <c r="X325" s="50"/>
      <c r="Y325" s="50"/>
      <c r="Z325" s="50"/>
      <c r="AA325" s="50"/>
      <c r="AB325" s="50"/>
      <c r="AC325" s="50"/>
      <c r="AD325" s="50"/>
      <c r="AE325" s="50"/>
    </row>
    <row r="326" spans="1:31" s="34" customFormat="1" ht="24.95" customHeight="1" x14ac:dyDescent="0.15">
      <c r="A326" s="64">
        <v>313</v>
      </c>
      <c r="B326" s="65">
        <f t="shared" si="9"/>
        <v>0</v>
      </c>
      <c r="C326" s="65" t="str">
        <f>IF(E326="","",VLOOKUP(B326,'２･階級番号(4月~9月）'!$A:$B,2,0))</f>
        <v/>
      </c>
      <c r="D326" s="53"/>
      <c r="E326" s="55"/>
      <c r="F326" s="59"/>
      <c r="G326" s="59"/>
      <c r="H326" s="59"/>
      <c r="I326" s="59"/>
      <c r="J326" s="59"/>
      <c r="K326" s="61"/>
      <c r="L326" s="72"/>
      <c r="M326" s="58"/>
      <c r="N326" s="66" t="str">
        <f>IF(K326="","",LOOKUP(IF(K326-DATEVALUE(YEAR(K326)&amp;"/"&amp;"4/2")&lt;0,IF(MONTH($L$1)&lt;4,YEAR($L$1)-YEAR(K326),YEAR($L$1)-YEAR(K326)+1),IF(MONTH($L$1)&lt;4,YEAR($L$1)-YEAR(K326)-1,YEAR($L$1)-YEAR(K326))),学年設定用!$A:$A,学年設定用!$B:$B))</f>
        <v/>
      </c>
      <c r="O326" s="67" t="str">
        <f t="shared" si="8"/>
        <v/>
      </c>
      <c r="P326" s="33" t="e">
        <f>VLOOKUP(E326,学年設定用!$D:$L,3,FALSE)</f>
        <v>#N/A</v>
      </c>
      <c r="Q326" s="34" t="e">
        <f>VLOOKUP(E326,学年設定用!$D:$L,4,FALSE)</f>
        <v>#N/A</v>
      </c>
      <c r="R326" s="34" t="e">
        <f>VLOOKUP(E326,学年設定用!$D:$L,5,FALSE)</f>
        <v>#N/A</v>
      </c>
      <c r="S326" s="50" t="e">
        <f>VLOOKUP(E326,学年設定用!$D:$L,6,FALSE)</f>
        <v>#N/A</v>
      </c>
      <c r="T326" s="50" t="e">
        <f>VLOOKUP(E326,学年設定用!$D:$L,7,FALSE)</f>
        <v>#N/A</v>
      </c>
      <c r="U326" s="50" t="e">
        <f>VLOOKUP(E326,学年設定用!D:L,8,FALSE)</f>
        <v>#N/A</v>
      </c>
      <c r="V326" s="50" t="e">
        <f>VLOOKUP(E326,学年設定用!$D:$L,9,FALSE)</f>
        <v>#N/A</v>
      </c>
      <c r="W326" s="50"/>
      <c r="X326" s="50"/>
      <c r="Y326" s="50"/>
      <c r="Z326" s="50"/>
      <c r="AA326" s="50"/>
      <c r="AB326" s="50"/>
      <c r="AC326" s="50"/>
      <c r="AD326" s="50"/>
      <c r="AE326" s="50"/>
    </row>
    <row r="327" spans="1:31" s="34" customFormat="1" ht="24.95" customHeight="1" x14ac:dyDescent="0.15">
      <c r="A327" s="64">
        <v>314</v>
      </c>
      <c r="B327" s="65">
        <f t="shared" si="9"/>
        <v>0</v>
      </c>
      <c r="C327" s="65" t="str">
        <f>IF(E327="","",VLOOKUP(B327,'２･階級番号(4月~9月）'!$A:$B,2,0))</f>
        <v/>
      </c>
      <c r="D327" s="53"/>
      <c r="E327" s="55"/>
      <c r="F327" s="59"/>
      <c r="G327" s="59"/>
      <c r="H327" s="59"/>
      <c r="I327" s="59"/>
      <c r="J327" s="59"/>
      <c r="K327" s="61"/>
      <c r="L327" s="72"/>
      <c r="M327" s="58"/>
      <c r="N327" s="66" t="str">
        <f>IF(K327="","",LOOKUP(IF(K327-DATEVALUE(YEAR(K327)&amp;"/"&amp;"4/2")&lt;0,IF(MONTH($L$1)&lt;4,YEAR($L$1)-YEAR(K327),YEAR($L$1)-YEAR(K327)+1),IF(MONTH($L$1)&lt;4,YEAR($L$1)-YEAR(K327)-1,YEAR($L$1)-YEAR(K327))),学年設定用!$A:$A,学年設定用!$B:$B))</f>
        <v/>
      </c>
      <c r="O327" s="67" t="str">
        <f t="shared" si="8"/>
        <v/>
      </c>
      <c r="P327" s="33" t="e">
        <f>VLOOKUP(E327,学年設定用!$D:$L,3,FALSE)</f>
        <v>#N/A</v>
      </c>
      <c r="Q327" s="34" t="e">
        <f>VLOOKUP(E327,学年設定用!$D:$L,4,FALSE)</f>
        <v>#N/A</v>
      </c>
      <c r="R327" s="34" t="e">
        <f>VLOOKUP(E327,学年設定用!$D:$L,5,FALSE)</f>
        <v>#N/A</v>
      </c>
      <c r="S327" s="50" t="e">
        <f>VLOOKUP(E327,学年設定用!$D:$L,6,FALSE)</f>
        <v>#N/A</v>
      </c>
      <c r="T327" s="50" t="e">
        <f>VLOOKUP(E327,学年設定用!$D:$L,7,FALSE)</f>
        <v>#N/A</v>
      </c>
      <c r="U327" s="50" t="e">
        <f>VLOOKUP(E327,学年設定用!D:L,8,FALSE)</f>
        <v>#N/A</v>
      </c>
      <c r="V327" s="50" t="e">
        <f>VLOOKUP(E327,学年設定用!$D:$L,9,FALSE)</f>
        <v>#N/A</v>
      </c>
      <c r="W327" s="50"/>
      <c r="X327" s="50"/>
      <c r="Y327" s="50"/>
      <c r="Z327" s="50"/>
      <c r="AA327" s="50"/>
      <c r="AB327" s="50"/>
      <c r="AC327" s="50"/>
      <c r="AD327" s="50"/>
      <c r="AE327" s="50"/>
    </row>
    <row r="328" spans="1:31" s="34" customFormat="1" ht="24.95" customHeight="1" x14ac:dyDescent="0.15">
      <c r="A328" s="64">
        <v>315</v>
      </c>
      <c r="B328" s="65">
        <f t="shared" si="9"/>
        <v>0</v>
      </c>
      <c r="C328" s="65" t="str">
        <f>IF(E328="","",VLOOKUP(B328,'２･階級番号(4月~9月）'!$A:$B,2,0))</f>
        <v/>
      </c>
      <c r="D328" s="53"/>
      <c r="E328" s="55"/>
      <c r="F328" s="59"/>
      <c r="G328" s="59"/>
      <c r="H328" s="59"/>
      <c r="I328" s="59"/>
      <c r="J328" s="59"/>
      <c r="K328" s="61"/>
      <c r="L328" s="72"/>
      <c r="M328" s="58"/>
      <c r="N328" s="66" t="str">
        <f>IF(K328="","",LOOKUP(IF(K328-DATEVALUE(YEAR(K328)&amp;"/"&amp;"4/2")&lt;0,IF(MONTH($L$1)&lt;4,YEAR($L$1)-YEAR(K328),YEAR($L$1)-YEAR(K328)+1),IF(MONTH($L$1)&lt;4,YEAR($L$1)-YEAR(K328)-1,YEAR($L$1)-YEAR(K328))),学年設定用!$A:$A,学年設定用!$B:$B))</f>
        <v/>
      </c>
      <c r="O328" s="67" t="str">
        <f t="shared" si="8"/>
        <v/>
      </c>
      <c r="P328" s="33" t="e">
        <f>VLOOKUP(E328,学年設定用!$D:$L,3,FALSE)</f>
        <v>#N/A</v>
      </c>
      <c r="Q328" s="34" t="e">
        <f>VLOOKUP(E328,学年設定用!$D:$L,4,FALSE)</f>
        <v>#N/A</v>
      </c>
      <c r="R328" s="34" t="e">
        <f>VLOOKUP(E328,学年設定用!$D:$L,5,FALSE)</f>
        <v>#N/A</v>
      </c>
      <c r="S328" s="50" t="e">
        <f>VLOOKUP(E328,学年設定用!$D:$L,6,FALSE)</f>
        <v>#N/A</v>
      </c>
      <c r="T328" s="50" t="e">
        <f>VLOOKUP(E328,学年設定用!$D:$L,7,FALSE)</f>
        <v>#N/A</v>
      </c>
      <c r="U328" s="50" t="e">
        <f>VLOOKUP(E328,学年設定用!D:L,8,FALSE)</f>
        <v>#N/A</v>
      </c>
      <c r="V328" s="50" t="e">
        <f>VLOOKUP(E328,学年設定用!$D:$L,9,FALSE)</f>
        <v>#N/A</v>
      </c>
      <c r="W328" s="50"/>
      <c r="X328" s="50"/>
      <c r="Y328" s="50"/>
      <c r="Z328" s="50"/>
      <c r="AA328" s="50"/>
      <c r="AB328" s="50"/>
      <c r="AC328" s="50"/>
      <c r="AD328" s="50"/>
      <c r="AE328" s="50"/>
    </row>
    <row r="329" spans="1:31" s="34" customFormat="1" ht="24.95" customHeight="1" x14ac:dyDescent="0.15">
      <c r="A329" s="64">
        <v>316</v>
      </c>
      <c r="B329" s="65">
        <f t="shared" si="9"/>
        <v>0</v>
      </c>
      <c r="C329" s="65" t="str">
        <f>IF(E329="","",VLOOKUP(B329,'２･階級番号(4月~9月）'!$A:$B,2,0))</f>
        <v/>
      </c>
      <c r="D329" s="53"/>
      <c r="E329" s="55"/>
      <c r="F329" s="59"/>
      <c r="G329" s="59"/>
      <c r="H329" s="59"/>
      <c r="I329" s="59"/>
      <c r="J329" s="59"/>
      <c r="K329" s="61"/>
      <c r="L329" s="72"/>
      <c r="M329" s="58"/>
      <c r="N329" s="66" t="str">
        <f>IF(K329="","",LOOKUP(IF(K329-DATEVALUE(YEAR(K329)&amp;"/"&amp;"4/2")&lt;0,IF(MONTH($L$1)&lt;4,YEAR($L$1)-YEAR(K329),YEAR($L$1)-YEAR(K329)+1),IF(MONTH($L$1)&lt;4,YEAR($L$1)-YEAR(K329)-1,YEAR($L$1)-YEAR(K329))),学年設定用!$A:$A,学年設定用!$B:$B))</f>
        <v/>
      </c>
      <c r="O329" s="67" t="str">
        <f t="shared" si="8"/>
        <v/>
      </c>
      <c r="P329" s="33" t="e">
        <f>VLOOKUP(E329,学年設定用!$D:$L,3,FALSE)</f>
        <v>#N/A</v>
      </c>
      <c r="Q329" s="34" t="e">
        <f>VLOOKUP(E329,学年設定用!$D:$L,4,FALSE)</f>
        <v>#N/A</v>
      </c>
      <c r="R329" s="34" t="e">
        <f>VLOOKUP(E329,学年設定用!$D:$L,5,FALSE)</f>
        <v>#N/A</v>
      </c>
      <c r="S329" s="50" t="e">
        <f>VLOOKUP(E329,学年設定用!$D:$L,6,FALSE)</f>
        <v>#N/A</v>
      </c>
      <c r="T329" s="50" t="e">
        <f>VLOOKUP(E329,学年設定用!$D:$L,7,FALSE)</f>
        <v>#N/A</v>
      </c>
      <c r="U329" s="50" t="e">
        <f>VLOOKUP(E329,学年設定用!D:L,8,FALSE)</f>
        <v>#N/A</v>
      </c>
      <c r="V329" s="50" t="e">
        <f>VLOOKUP(E329,学年設定用!$D:$L,9,FALSE)</f>
        <v>#N/A</v>
      </c>
      <c r="W329" s="50"/>
      <c r="X329" s="50"/>
      <c r="Y329" s="50"/>
      <c r="Z329" s="50"/>
      <c r="AA329" s="50"/>
      <c r="AB329" s="50"/>
      <c r="AC329" s="50"/>
      <c r="AD329" s="50"/>
      <c r="AE329" s="50"/>
    </row>
    <row r="330" spans="1:31" s="34" customFormat="1" ht="24.95" customHeight="1" x14ac:dyDescent="0.15">
      <c r="A330" s="64">
        <v>317</v>
      </c>
      <c r="B330" s="65">
        <f t="shared" si="9"/>
        <v>0</v>
      </c>
      <c r="C330" s="65" t="str">
        <f>IF(E330="","",VLOOKUP(B330,'２･階級番号(4月~9月）'!$A:$B,2,0))</f>
        <v/>
      </c>
      <c r="D330" s="53"/>
      <c r="E330" s="55"/>
      <c r="F330" s="59"/>
      <c r="G330" s="59"/>
      <c r="H330" s="59"/>
      <c r="I330" s="59"/>
      <c r="J330" s="59"/>
      <c r="K330" s="61"/>
      <c r="L330" s="72"/>
      <c r="M330" s="58"/>
      <c r="N330" s="66" t="str">
        <f>IF(K330="","",LOOKUP(IF(K330-DATEVALUE(YEAR(K330)&amp;"/"&amp;"4/2")&lt;0,IF(MONTH($L$1)&lt;4,YEAR($L$1)-YEAR(K330),YEAR($L$1)-YEAR(K330)+1),IF(MONTH($L$1)&lt;4,YEAR($L$1)-YEAR(K330)-1,YEAR($L$1)-YEAR(K330))),学年設定用!$A:$A,学年設定用!$B:$B))</f>
        <v/>
      </c>
      <c r="O330" s="67" t="str">
        <f t="shared" si="8"/>
        <v/>
      </c>
      <c r="P330" s="33" t="e">
        <f>VLOOKUP(E330,学年設定用!$D:$L,3,FALSE)</f>
        <v>#N/A</v>
      </c>
      <c r="Q330" s="34" t="e">
        <f>VLOOKUP(E330,学年設定用!$D:$L,4,FALSE)</f>
        <v>#N/A</v>
      </c>
      <c r="R330" s="34" t="e">
        <f>VLOOKUP(E330,学年設定用!$D:$L,5,FALSE)</f>
        <v>#N/A</v>
      </c>
      <c r="S330" s="50" t="e">
        <f>VLOOKUP(E330,学年設定用!$D:$L,6,FALSE)</f>
        <v>#N/A</v>
      </c>
      <c r="T330" s="50" t="e">
        <f>VLOOKUP(E330,学年設定用!$D:$L,7,FALSE)</f>
        <v>#N/A</v>
      </c>
      <c r="U330" s="50" t="e">
        <f>VLOOKUP(E330,学年設定用!D:L,8,FALSE)</f>
        <v>#N/A</v>
      </c>
      <c r="V330" s="50" t="e">
        <f>VLOOKUP(E330,学年設定用!$D:$L,9,FALSE)</f>
        <v>#N/A</v>
      </c>
      <c r="W330" s="50"/>
      <c r="X330" s="50"/>
      <c r="Y330" s="50"/>
      <c r="Z330" s="50"/>
      <c r="AA330" s="50"/>
      <c r="AB330" s="50"/>
      <c r="AC330" s="50"/>
      <c r="AD330" s="50"/>
      <c r="AE330" s="50"/>
    </row>
    <row r="331" spans="1:31" s="34" customFormat="1" ht="24.95" customHeight="1" x14ac:dyDescent="0.15">
      <c r="A331" s="64">
        <v>318</v>
      </c>
      <c r="B331" s="65">
        <f t="shared" si="9"/>
        <v>0</v>
      </c>
      <c r="C331" s="65" t="str">
        <f>IF(E331="","",VLOOKUP(B331,'２･階級番号(4月~9月）'!$A:$B,2,0))</f>
        <v/>
      </c>
      <c r="D331" s="53"/>
      <c r="E331" s="55"/>
      <c r="F331" s="59"/>
      <c r="G331" s="59"/>
      <c r="H331" s="59"/>
      <c r="I331" s="59"/>
      <c r="J331" s="59"/>
      <c r="K331" s="61"/>
      <c r="L331" s="72"/>
      <c r="M331" s="58"/>
      <c r="N331" s="66" t="str">
        <f>IF(K331="","",LOOKUP(IF(K331-DATEVALUE(YEAR(K331)&amp;"/"&amp;"4/2")&lt;0,IF(MONTH($L$1)&lt;4,YEAR($L$1)-YEAR(K331),YEAR($L$1)-YEAR(K331)+1),IF(MONTH($L$1)&lt;4,YEAR($L$1)-YEAR(K331)-1,YEAR($L$1)-YEAR(K331))),学年設定用!$A:$A,学年設定用!$B:$B))</f>
        <v/>
      </c>
      <c r="O331" s="67" t="str">
        <f t="shared" si="8"/>
        <v/>
      </c>
      <c r="P331" s="33" t="e">
        <f>VLOOKUP(E331,学年設定用!$D:$L,3,FALSE)</f>
        <v>#N/A</v>
      </c>
      <c r="Q331" s="34" t="e">
        <f>VLOOKUP(E331,学年設定用!$D:$L,4,FALSE)</f>
        <v>#N/A</v>
      </c>
      <c r="R331" s="34" t="e">
        <f>VLOOKUP(E331,学年設定用!$D:$L,5,FALSE)</f>
        <v>#N/A</v>
      </c>
      <c r="S331" s="50" t="e">
        <f>VLOOKUP(E331,学年設定用!$D:$L,6,FALSE)</f>
        <v>#N/A</v>
      </c>
      <c r="T331" s="50" t="e">
        <f>VLOOKUP(E331,学年設定用!$D:$L,7,FALSE)</f>
        <v>#N/A</v>
      </c>
      <c r="U331" s="50" t="e">
        <f>VLOOKUP(E331,学年設定用!D:L,8,FALSE)</f>
        <v>#N/A</v>
      </c>
      <c r="V331" s="50" t="e">
        <f>VLOOKUP(E331,学年設定用!$D:$L,9,FALSE)</f>
        <v>#N/A</v>
      </c>
      <c r="W331" s="50"/>
      <c r="X331" s="50"/>
      <c r="Y331" s="50"/>
      <c r="Z331" s="50"/>
      <c r="AA331" s="50"/>
      <c r="AB331" s="50"/>
      <c r="AC331" s="50"/>
      <c r="AD331" s="50"/>
      <c r="AE331" s="50"/>
    </row>
    <row r="332" spans="1:31" s="34" customFormat="1" ht="24.95" customHeight="1" x14ac:dyDescent="0.15">
      <c r="A332" s="64">
        <v>319</v>
      </c>
      <c r="B332" s="65">
        <f t="shared" si="9"/>
        <v>0</v>
      </c>
      <c r="C332" s="65" t="str">
        <f>IF(E332="","",VLOOKUP(B332,'２･階級番号(4月~9月）'!$A:$B,2,0))</f>
        <v/>
      </c>
      <c r="D332" s="53"/>
      <c r="E332" s="55"/>
      <c r="F332" s="59"/>
      <c r="G332" s="59"/>
      <c r="H332" s="59"/>
      <c r="I332" s="59"/>
      <c r="J332" s="59"/>
      <c r="K332" s="61"/>
      <c r="L332" s="72"/>
      <c r="M332" s="58"/>
      <c r="N332" s="66" t="str">
        <f>IF(K332="","",LOOKUP(IF(K332-DATEVALUE(YEAR(K332)&amp;"/"&amp;"4/2")&lt;0,IF(MONTH($L$1)&lt;4,YEAR($L$1)-YEAR(K332),YEAR($L$1)-YEAR(K332)+1),IF(MONTH($L$1)&lt;4,YEAR($L$1)-YEAR(K332)-1,YEAR($L$1)-YEAR(K332))),学年設定用!$A:$A,学年設定用!$B:$B))</f>
        <v/>
      </c>
      <c r="O332" s="67" t="str">
        <f t="shared" si="8"/>
        <v/>
      </c>
      <c r="P332" s="33" t="e">
        <f>VLOOKUP(E332,学年設定用!$D:$L,3,FALSE)</f>
        <v>#N/A</v>
      </c>
      <c r="Q332" s="34" t="e">
        <f>VLOOKUP(E332,学年設定用!$D:$L,4,FALSE)</f>
        <v>#N/A</v>
      </c>
      <c r="R332" s="34" t="e">
        <f>VLOOKUP(E332,学年設定用!$D:$L,5,FALSE)</f>
        <v>#N/A</v>
      </c>
      <c r="S332" s="50" t="e">
        <f>VLOOKUP(E332,学年設定用!$D:$L,6,FALSE)</f>
        <v>#N/A</v>
      </c>
      <c r="T332" s="50" t="e">
        <f>VLOOKUP(E332,学年設定用!$D:$L,7,FALSE)</f>
        <v>#N/A</v>
      </c>
      <c r="U332" s="50" t="e">
        <f>VLOOKUP(E332,学年設定用!D:L,8,FALSE)</f>
        <v>#N/A</v>
      </c>
      <c r="V332" s="50" t="e">
        <f>VLOOKUP(E332,学年設定用!$D:$L,9,FALSE)</f>
        <v>#N/A</v>
      </c>
      <c r="W332" s="50"/>
      <c r="X332" s="50"/>
      <c r="Y332" s="50"/>
      <c r="Z332" s="50"/>
      <c r="AA332" s="50"/>
      <c r="AB332" s="50"/>
      <c r="AC332" s="50"/>
      <c r="AD332" s="50"/>
      <c r="AE332" s="50"/>
    </row>
    <row r="333" spans="1:31" s="34" customFormat="1" ht="24.95" customHeight="1" x14ac:dyDescent="0.15">
      <c r="A333" s="64">
        <v>320</v>
      </c>
      <c r="B333" s="65">
        <f t="shared" si="9"/>
        <v>0</v>
      </c>
      <c r="C333" s="65" t="str">
        <f>IF(E333="","",VLOOKUP(B333,'２･階級番号(4月~9月）'!$A:$B,2,0))</f>
        <v/>
      </c>
      <c r="D333" s="53"/>
      <c r="E333" s="55"/>
      <c r="F333" s="59"/>
      <c r="G333" s="59"/>
      <c r="H333" s="59"/>
      <c r="I333" s="59"/>
      <c r="J333" s="59"/>
      <c r="K333" s="61"/>
      <c r="L333" s="72"/>
      <c r="M333" s="58"/>
      <c r="N333" s="66" t="str">
        <f>IF(K333="","",LOOKUP(IF(K333-DATEVALUE(YEAR(K333)&amp;"/"&amp;"4/2")&lt;0,IF(MONTH($L$1)&lt;4,YEAR($L$1)-YEAR(K333),YEAR($L$1)-YEAR(K333)+1),IF(MONTH($L$1)&lt;4,YEAR($L$1)-YEAR(K333)-1,YEAR($L$1)-YEAR(K333))),学年設定用!$A:$A,学年設定用!$B:$B))</f>
        <v/>
      </c>
      <c r="O333" s="67" t="str">
        <f t="shared" si="8"/>
        <v/>
      </c>
      <c r="P333" s="33" t="e">
        <f>VLOOKUP(E333,学年設定用!$D:$L,3,FALSE)</f>
        <v>#N/A</v>
      </c>
      <c r="Q333" s="34" t="e">
        <f>VLOOKUP(E333,学年設定用!$D:$L,4,FALSE)</f>
        <v>#N/A</v>
      </c>
      <c r="R333" s="34" t="e">
        <f>VLOOKUP(E333,学年設定用!$D:$L,5,FALSE)</f>
        <v>#N/A</v>
      </c>
      <c r="S333" s="50" t="e">
        <f>VLOOKUP(E333,学年設定用!$D:$L,6,FALSE)</f>
        <v>#N/A</v>
      </c>
      <c r="T333" s="50" t="e">
        <f>VLOOKUP(E333,学年設定用!$D:$L,7,FALSE)</f>
        <v>#N/A</v>
      </c>
      <c r="U333" s="50" t="e">
        <f>VLOOKUP(E333,学年設定用!D:L,8,FALSE)</f>
        <v>#N/A</v>
      </c>
      <c r="V333" s="50" t="e">
        <f>VLOOKUP(E333,学年設定用!$D:$L,9,FALSE)</f>
        <v>#N/A</v>
      </c>
      <c r="W333" s="50"/>
      <c r="X333" s="50"/>
      <c r="Y333" s="50"/>
      <c r="Z333" s="50"/>
      <c r="AA333" s="50"/>
      <c r="AB333" s="50"/>
      <c r="AC333" s="50"/>
      <c r="AD333" s="50"/>
      <c r="AE333" s="50"/>
    </row>
    <row r="334" spans="1:31" s="34" customFormat="1" ht="24.95" customHeight="1" x14ac:dyDescent="0.15">
      <c r="A334" s="64">
        <v>321</v>
      </c>
      <c r="B334" s="65">
        <f t="shared" si="9"/>
        <v>0</v>
      </c>
      <c r="C334" s="65" t="str">
        <f>IF(E334="","",VLOOKUP(B334,'２･階級番号(4月~9月）'!$A:$B,2,0))</f>
        <v/>
      </c>
      <c r="D334" s="53"/>
      <c r="E334" s="55"/>
      <c r="F334" s="59"/>
      <c r="G334" s="59"/>
      <c r="H334" s="59"/>
      <c r="I334" s="59"/>
      <c r="J334" s="59"/>
      <c r="K334" s="61"/>
      <c r="L334" s="72"/>
      <c r="M334" s="58"/>
      <c r="N334" s="66" t="str">
        <f>IF(K334="","",LOOKUP(IF(K334-DATEVALUE(YEAR(K334)&amp;"/"&amp;"4/2")&lt;0,IF(MONTH($L$1)&lt;4,YEAR($L$1)-YEAR(K334),YEAR($L$1)-YEAR(K334)+1),IF(MONTH($L$1)&lt;4,YEAR($L$1)-YEAR(K334)-1,YEAR($L$1)-YEAR(K334))),学年設定用!$A:$A,学年設定用!$B:$B))</f>
        <v/>
      </c>
      <c r="O334" s="67" t="str">
        <f t="shared" ref="O334:O397" si="10">IF(N334="","",IF(N334=P334,"",IF(N334=Q334,"",IF(N334=R334,"",IF(N334=S334,"",IF(N334=T334,"",IF(N334=U334,"",IF(N334=V334,"","学年確認！"))))))))</f>
        <v/>
      </c>
      <c r="P334" s="33" t="e">
        <f>VLOOKUP(E334,学年設定用!$D:$L,3,FALSE)</f>
        <v>#N/A</v>
      </c>
      <c r="Q334" s="34" t="e">
        <f>VLOOKUP(E334,学年設定用!$D:$L,4,FALSE)</f>
        <v>#N/A</v>
      </c>
      <c r="R334" s="34" t="e">
        <f>VLOOKUP(E334,学年設定用!$D:$L,5,FALSE)</f>
        <v>#N/A</v>
      </c>
      <c r="S334" s="50" t="e">
        <f>VLOOKUP(E334,学年設定用!$D:$L,6,FALSE)</f>
        <v>#N/A</v>
      </c>
      <c r="T334" s="50" t="e">
        <f>VLOOKUP(E334,学年設定用!$D:$L,7,FALSE)</f>
        <v>#N/A</v>
      </c>
      <c r="U334" s="50" t="e">
        <f>VLOOKUP(E334,学年設定用!D:L,8,FALSE)</f>
        <v>#N/A</v>
      </c>
      <c r="V334" s="50" t="e">
        <f>VLOOKUP(E334,学年設定用!$D:$L,9,FALSE)</f>
        <v>#N/A</v>
      </c>
      <c r="W334" s="50"/>
      <c r="X334" s="50"/>
      <c r="Y334" s="50"/>
      <c r="Z334" s="50"/>
      <c r="AA334" s="50"/>
      <c r="AB334" s="50"/>
      <c r="AC334" s="50"/>
      <c r="AD334" s="50"/>
      <c r="AE334" s="50"/>
    </row>
    <row r="335" spans="1:31" s="34" customFormat="1" ht="24.95" customHeight="1" x14ac:dyDescent="0.15">
      <c r="A335" s="64">
        <v>322</v>
      </c>
      <c r="B335" s="65">
        <f t="shared" ref="B335:B398" si="11">E335</f>
        <v>0</v>
      </c>
      <c r="C335" s="65" t="str">
        <f>IF(E335="","",VLOOKUP(B335,'２･階級番号(4月~9月）'!$A:$B,2,0))</f>
        <v/>
      </c>
      <c r="D335" s="53"/>
      <c r="E335" s="55"/>
      <c r="F335" s="59"/>
      <c r="G335" s="59"/>
      <c r="H335" s="59"/>
      <c r="I335" s="59"/>
      <c r="J335" s="59"/>
      <c r="K335" s="61"/>
      <c r="L335" s="72"/>
      <c r="M335" s="58"/>
      <c r="N335" s="66" t="str">
        <f>IF(K335="","",LOOKUP(IF(K335-DATEVALUE(YEAR(K335)&amp;"/"&amp;"4/2")&lt;0,IF(MONTH($L$1)&lt;4,YEAR($L$1)-YEAR(K335),YEAR($L$1)-YEAR(K335)+1),IF(MONTH($L$1)&lt;4,YEAR($L$1)-YEAR(K335)-1,YEAR($L$1)-YEAR(K335))),学年設定用!$A:$A,学年設定用!$B:$B))</f>
        <v/>
      </c>
      <c r="O335" s="67" t="str">
        <f t="shared" si="10"/>
        <v/>
      </c>
      <c r="P335" s="33" t="e">
        <f>VLOOKUP(E335,学年設定用!$D:$L,3,FALSE)</f>
        <v>#N/A</v>
      </c>
      <c r="Q335" s="34" t="e">
        <f>VLOOKUP(E335,学年設定用!$D:$L,4,FALSE)</f>
        <v>#N/A</v>
      </c>
      <c r="R335" s="34" t="e">
        <f>VLOOKUP(E335,学年設定用!$D:$L,5,FALSE)</f>
        <v>#N/A</v>
      </c>
      <c r="S335" s="50" t="e">
        <f>VLOOKUP(E335,学年設定用!$D:$L,6,FALSE)</f>
        <v>#N/A</v>
      </c>
      <c r="T335" s="50" t="e">
        <f>VLOOKUP(E335,学年設定用!$D:$L,7,FALSE)</f>
        <v>#N/A</v>
      </c>
      <c r="U335" s="50" t="e">
        <f>VLOOKUP(E335,学年設定用!D:L,8,FALSE)</f>
        <v>#N/A</v>
      </c>
      <c r="V335" s="50" t="e">
        <f>VLOOKUP(E335,学年設定用!$D:$L,9,FALSE)</f>
        <v>#N/A</v>
      </c>
      <c r="W335" s="50"/>
      <c r="X335" s="50"/>
      <c r="Y335" s="50"/>
      <c r="Z335" s="50"/>
      <c r="AA335" s="50"/>
      <c r="AB335" s="50"/>
      <c r="AC335" s="50"/>
      <c r="AD335" s="50"/>
      <c r="AE335" s="50"/>
    </row>
    <row r="336" spans="1:31" s="34" customFormat="1" ht="24.95" customHeight="1" x14ac:dyDescent="0.15">
      <c r="A336" s="64">
        <v>323</v>
      </c>
      <c r="B336" s="65">
        <f t="shared" si="11"/>
        <v>0</v>
      </c>
      <c r="C336" s="65" t="str">
        <f>IF(E336="","",VLOOKUP(B336,'２･階級番号(4月~9月）'!$A:$B,2,0))</f>
        <v/>
      </c>
      <c r="D336" s="53"/>
      <c r="E336" s="55"/>
      <c r="F336" s="59"/>
      <c r="G336" s="59"/>
      <c r="H336" s="59"/>
      <c r="I336" s="59"/>
      <c r="J336" s="59"/>
      <c r="K336" s="61"/>
      <c r="L336" s="72"/>
      <c r="M336" s="58"/>
      <c r="N336" s="66" t="str">
        <f>IF(K336="","",LOOKUP(IF(K336-DATEVALUE(YEAR(K336)&amp;"/"&amp;"4/2")&lt;0,IF(MONTH($L$1)&lt;4,YEAR($L$1)-YEAR(K336),YEAR($L$1)-YEAR(K336)+1),IF(MONTH($L$1)&lt;4,YEAR($L$1)-YEAR(K336)-1,YEAR($L$1)-YEAR(K336))),学年設定用!$A:$A,学年設定用!$B:$B))</f>
        <v/>
      </c>
      <c r="O336" s="67" t="str">
        <f t="shared" si="10"/>
        <v/>
      </c>
      <c r="P336" s="33" t="e">
        <f>VLOOKUP(E336,学年設定用!$D:$L,3,FALSE)</f>
        <v>#N/A</v>
      </c>
      <c r="Q336" s="34" t="e">
        <f>VLOOKUP(E336,学年設定用!$D:$L,4,FALSE)</f>
        <v>#N/A</v>
      </c>
      <c r="R336" s="34" t="e">
        <f>VLOOKUP(E336,学年設定用!$D:$L,5,FALSE)</f>
        <v>#N/A</v>
      </c>
      <c r="S336" s="50" t="e">
        <f>VLOOKUP(E336,学年設定用!$D:$L,6,FALSE)</f>
        <v>#N/A</v>
      </c>
      <c r="T336" s="50" t="e">
        <f>VLOOKUP(E336,学年設定用!$D:$L,7,FALSE)</f>
        <v>#N/A</v>
      </c>
      <c r="U336" s="50" t="e">
        <f>VLOOKUP(E336,学年設定用!D:L,8,FALSE)</f>
        <v>#N/A</v>
      </c>
      <c r="V336" s="50" t="e">
        <f>VLOOKUP(E336,学年設定用!$D:$L,9,FALSE)</f>
        <v>#N/A</v>
      </c>
      <c r="W336" s="50"/>
      <c r="X336" s="50"/>
      <c r="Y336" s="50"/>
      <c r="Z336" s="50"/>
      <c r="AA336" s="50"/>
      <c r="AB336" s="50"/>
      <c r="AC336" s="50"/>
      <c r="AD336" s="50"/>
      <c r="AE336" s="50"/>
    </row>
    <row r="337" spans="1:31" s="34" customFormat="1" ht="24.95" customHeight="1" x14ac:dyDescent="0.15">
      <c r="A337" s="64">
        <v>324</v>
      </c>
      <c r="B337" s="65">
        <f t="shared" si="11"/>
        <v>0</v>
      </c>
      <c r="C337" s="65" t="str">
        <f>IF(E337="","",VLOOKUP(B337,'２･階級番号(4月~9月）'!$A:$B,2,0))</f>
        <v/>
      </c>
      <c r="D337" s="53"/>
      <c r="E337" s="55"/>
      <c r="F337" s="59"/>
      <c r="G337" s="59"/>
      <c r="H337" s="59"/>
      <c r="I337" s="59"/>
      <c r="J337" s="59"/>
      <c r="K337" s="61"/>
      <c r="L337" s="72"/>
      <c r="M337" s="58"/>
      <c r="N337" s="66" t="str">
        <f>IF(K337="","",LOOKUP(IF(K337-DATEVALUE(YEAR(K337)&amp;"/"&amp;"4/2")&lt;0,IF(MONTH($L$1)&lt;4,YEAR($L$1)-YEAR(K337),YEAR($L$1)-YEAR(K337)+1),IF(MONTH($L$1)&lt;4,YEAR($L$1)-YEAR(K337)-1,YEAR($L$1)-YEAR(K337))),学年設定用!$A:$A,学年設定用!$B:$B))</f>
        <v/>
      </c>
      <c r="O337" s="67" t="str">
        <f t="shared" si="10"/>
        <v/>
      </c>
      <c r="P337" s="33" t="e">
        <f>VLOOKUP(E337,学年設定用!$D:$L,3,FALSE)</f>
        <v>#N/A</v>
      </c>
      <c r="Q337" s="34" t="e">
        <f>VLOOKUP(E337,学年設定用!$D:$L,4,FALSE)</f>
        <v>#N/A</v>
      </c>
      <c r="R337" s="34" t="e">
        <f>VLOOKUP(E337,学年設定用!$D:$L,5,FALSE)</f>
        <v>#N/A</v>
      </c>
      <c r="S337" s="50" t="e">
        <f>VLOOKUP(E337,学年設定用!$D:$L,6,FALSE)</f>
        <v>#N/A</v>
      </c>
      <c r="T337" s="50" t="e">
        <f>VLOOKUP(E337,学年設定用!$D:$L,7,FALSE)</f>
        <v>#N/A</v>
      </c>
      <c r="U337" s="50" t="e">
        <f>VLOOKUP(E337,学年設定用!D:L,8,FALSE)</f>
        <v>#N/A</v>
      </c>
      <c r="V337" s="50" t="e">
        <f>VLOOKUP(E337,学年設定用!$D:$L,9,FALSE)</f>
        <v>#N/A</v>
      </c>
      <c r="W337" s="50"/>
      <c r="X337" s="50"/>
      <c r="Y337" s="50"/>
      <c r="Z337" s="50"/>
      <c r="AA337" s="50"/>
      <c r="AB337" s="50"/>
      <c r="AC337" s="50"/>
      <c r="AD337" s="50"/>
      <c r="AE337" s="50"/>
    </row>
    <row r="338" spans="1:31" s="34" customFormat="1" ht="24.95" customHeight="1" x14ac:dyDescent="0.15">
      <c r="A338" s="64">
        <v>325</v>
      </c>
      <c r="B338" s="65">
        <f t="shared" si="11"/>
        <v>0</v>
      </c>
      <c r="C338" s="65" t="str">
        <f>IF(E338="","",VLOOKUP(B338,'２･階級番号(4月~9月）'!$A:$B,2,0))</f>
        <v/>
      </c>
      <c r="D338" s="53"/>
      <c r="E338" s="55"/>
      <c r="F338" s="59"/>
      <c r="G338" s="59"/>
      <c r="H338" s="59"/>
      <c r="I338" s="59"/>
      <c r="J338" s="59"/>
      <c r="K338" s="61"/>
      <c r="L338" s="72"/>
      <c r="M338" s="58"/>
      <c r="N338" s="66" t="str">
        <f>IF(K338="","",LOOKUP(IF(K338-DATEVALUE(YEAR(K338)&amp;"/"&amp;"4/2")&lt;0,IF(MONTH($L$1)&lt;4,YEAR($L$1)-YEAR(K338),YEAR($L$1)-YEAR(K338)+1),IF(MONTH($L$1)&lt;4,YEAR($L$1)-YEAR(K338)-1,YEAR($L$1)-YEAR(K338))),学年設定用!$A:$A,学年設定用!$B:$B))</f>
        <v/>
      </c>
      <c r="O338" s="67" t="str">
        <f t="shared" si="10"/>
        <v/>
      </c>
      <c r="P338" s="33" t="e">
        <f>VLOOKUP(E338,学年設定用!$D:$L,3,FALSE)</f>
        <v>#N/A</v>
      </c>
      <c r="Q338" s="34" t="e">
        <f>VLOOKUP(E338,学年設定用!$D:$L,4,FALSE)</f>
        <v>#N/A</v>
      </c>
      <c r="R338" s="34" t="e">
        <f>VLOOKUP(E338,学年設定用!$D:$L,5,FALSE)</f>
        <v>#N/A</v>
      </c>
      <c r="S338" s="50" t="e">
        <f>VLOOKUP(E338,学年設定用!$D:$L,6,FALSE)</f>
        <v>#N/A</v>
      </c>
      <c r="T338" s="50" t="e">
        <f>VLOOKUP(E338,学年設定用!$D:$L,7,FALSE)</f>
        <v>#N/A</v>
      </c>
      <c r="U338" s="50" t="e">
        <f>VLOOKUP(E338,学年設定用!D:L,8,FALSE)</f>
        <v>#N/A</v>
      </c>
      <c r="V338" s="50" t="e">
        <f>VLOOKUP(E338,学年設定用!$D:$L,9,FALSE)</f>
        <v>#N/A</v>
      </c>
      <c r="W338" s="50"/>
      <c r="X338" s="50"/>
      <c r="Y338" s="50"/>
      <c r="Z338" s="50"/>
      <c r="AA338" s="50"/>
      <c r="AB338" s="50"/>
      <c r="AC338" s="50"/>
      <c r="AD338" s="50"/>
      <c r="AE338" s="50"/>
    </row>
    <row r="339" spans="1:31" s="34" customFormat="1" ht="24.95" customHeight="1" x14ac:dyDescent="0.15">
      <c r="A339" s="64">
        <v>326</v>
      </c>
      <c r="B339" s="65">
        <f t="shared" si="11"/>
        <v>0</v>
      </c>
      <c r="C339" s="65" t="str">
        <f>IF(E339="","",VLOOKUP(B339,'２･階級番号(4月~9月）'!$A:$B,2,0))</f>
        <v/>
      </c>
      <c r="D339" s="53"/>
      <c r="E339" s="55"/>
      <c r="F339" s="59"/>
      <c r="G339" s="59"/>
      <c r="H339" s="59"/>
      <c r="I339" s="59"/>
      <c r="J339" s="59"/>
      <c r="K339" s="61"/>
      <c r="L339" s="72"/>
      <c r="M339" s="58"/>
      <c r="N339" s="66" t="str">
        <f>IF(K339="","",LOOKUP(IF(K339-DATEVALUE(YEAR(K339)&amp;"/"&amp;"4/2")&lt;0,IF(MONTH($L$1)&lt;4,YEAR($L$1)-YEAR(K339),YEAR($L$1)-YEAR(K339)+1),IF(MONTH($L$1)&lt;4,YEAR($L$1)-YEAR(K339)-1,YEAR($L$1)-YEAR(K339))),学年設定用!$A:$A,学年設定用!$B:$B))</f>
        <v/>
      </c>
      <c r="O339" s="67" t="str">
        <f t="shared" si="10"/>
        <v/>
      </c>
      <c r="P339" s="33" t="e">
        <f>VLOOKUP(E339,学年設定用!$D:$L,3,FALSE)</f>
        <v>#N/A</v>
      </c>
      <c r="Q339" s="34" t="e">
        <f>VLOOKUP(E339,学年設定用!$D:$L,4,FALSE)</f>
        <v>#N/A</v>
      </c>
      <c r="R339" s="34" t="e">
        <f>VLOOKUP(E339,学年設定用!$D:$L,5,FALSE)</f>
        <v>#N/A</v>
      </c>
      <c r="S339" s="50" t="e">
        <f>VLOOKUP(E339,学年設定用!$D:$L,6,FALSE)</f>
        <v>#N/A</v>
      </c>
      <c r="T339" s="50" t="e">
        <f>VLOOKUP(E339,学年設定用!$D:$L,7,FALSE)</f>
        <v>#N/A</v>
      </c>
      <c r="U339" s="50" t="e">
        <f>VLOOKUP(E339,学年設定用!D:L,8,FALSE)</f>
        <v>#N/A</v>
      </c>
      <c r="V339" s="50" t="e">
        <f>VLOOKUP(E339,学年設定用!$D:$L,9,FALSE)</f>
        <v>#N/A</v>
      </c>
      <c r="W339" s="50"/>
      <c r="X339" s="50"/>
      <c r="Y339" s="50"/>
      <c r="Z339" s="50"/>
      <c r="AA339" s="50"/>
      <c r="AB339" s="50"/>
      <c r="AC339" s="50"/>
      <c r="AD339" s="50"/>
      <c r="AE339" s="50"/>
    </row>
    <row r="340" spans="1:31" s="34" customFormat="1" ht="24.95" customHeight="1" x14ac:dyDescent="0.15">
      <c r="A340" s="64">
        <v>327</v>
      </c>
      <c r="B340" s="65">
        <f t="shared" si="11"/>
        <v>0</v>
      </c>
      <c r="C340" s="65" t="str">
        <f>IF(E340="","",VLOOKUP(B340,'２･階級番号(4月~9月）'!$A:$B,2,0))</f>
        <v/>
      </c>
      <c r="D340" s="53"/>
      <c r="E340" s="55"/>
      <c r="F340" s="59"/>
      <c r="G340" s="59"/>
      <c r="H340" s="59"/>
      <c r="I340" s="59"/>
      <c r="J340" s="59"/>
      <c r="K340" s="61"/>
      <c r="L340" s="72"/>
      <c r="M340" s="58"/>
      <c r="N340" s="66" t="str">
        <f>IF(K340="","",LOOKUP(IF(K340-DATEVALUE(YEAR(K340)&amp;"/"&amp;"4/2")&lt;0,IF(MONTH($L$1)&lt;4,YEAR($L$1)-YEAR(K340),YEAR($L$1)-YEAR(K340)+1),IF(MONTH($L$1)&lt;4,YEAR($L$1)-YEAR(K340)-1,YEAR($L$1)-YEAR(K340))),学年設定用!$A:$A,学年設定用!$B:$B))</f>
        <v/>
      </c>
      <c r="O340" s="67" t="str">
        <f t="shared" si="10"/>
        <v/>
      </c>
      <c r="P340" s="33" t="e">
        <f>VLOOKUP(E340,学年設定用!$D:$L,3,FALSE)</f>
        <v>#N/A</v>
      </c>
      <c r="Q340" s="34" t="e">
        <f>VLOOKUP(E340,学年設定用!$D:$L,4,FALSE)</f>
        <v>#N/A</v>
      </c>
      <c r="R340" s="34" t="e">
        <f>VLOOKUP(E340,学年設定用!$D:$L,5,FALSE)</f>
        <v>#N/A</v>
      </c>
      <c r="S340" s="50" t="e">
        <f>VLOOKUP(E340,学年設定用!$D:$L,6,FALSE)</f>
        <v>#N/A</v>
      </c>
      <c r="T340" s="50" t="e">
        <f>VLOOKUP(E340,学年設定用!$D:$L,7,FALSE)</f>
        <v>#N/A</v>
      </c>
      <c r="U340" s="50" t="e">
        <f>VLOOKUP(E340,学年設定用!D:L,8,FALSE)</f>
        <v>#N/A</v>
      </c>
      <c r="V340" s="50" t="e">
        <f>VLOOKUP(E340,学年設定用!$D:$L,9,FALSE)</f>
        <v>#N/A</v>
      </c>
      <c r="W340" s="50"/>
      <c r="X340" s="50"/>
      <c r="Y340" s="50"/>
      <c r="Z340" s="50"/>
      <c r="AA340" s="50"/>
      <c r="AB340" s="50"/>
      <c r="AC340" s="50"/>
      <c r="AD340" s="50"/>
      <c r="AE340" s="50"/>
    </row>
    <row r="341" spans="1:31" s="34" customFormat="1" ht="24.95" customHeight="1" x14ac:dyDescent="0.15">
      <c r="A341" s="64">
        <v>328</v>
      </c>
      <c r="B341" s="65">
        <f t="shared" si="11"/>
        <v>0</v>
      </c>
      <c r="C341" s="65" t="str">
        <f>IF(E341="","",VLOOKUP(B341,'２･階級番号(4月~9月）'!$A:$B,2,0))</f>
        <v/>
      </c>
      <c r="D341" s="53"/>
      <c r="E341" s="55"/>
      <c r="F341" s="59"/>
      <c r="G341" s="59"/>
      <c r="H341" s="59"/>
      <c r="I341" s="59"/>
      <c r="J341" s="59"/>
      <c r="K341" s="61"/>
      <c r="L341" s="72"/>
      <c r="M341" s="58"/>
      <c r="N341" s="66" t="str">
        <f>IF(K341="","",LOOKUP(IF(K341-DATEVALUE(YEAR(K341)&amp;"/"&amp;"4/2")&lt;0,IF(MONTH($L$1)&lt;4,YEAR($L$1)-YEAR(K341),YEAR($L$1)-YEAR(K341)+1),IF(MONTH($L$1)&lt;4,YEAR($L$1)-YEAR(K341)-1,YEAR($L$1)-YEAR(K341))),学年設定用!$A:$A,学年設定用!$B:$B))</f>
        <v/>
      </c>
      <c r="O341" s="67" t="str">
        <f t="shared" si="10"/>
        <v/>
      </c>
      <c r="P341" s="33" t="e">
        <f>VLOOKUP(E341,学年設定用!$D:$L,3,FALSE)</f>
        <v>#N/A</v>
      </c>
      <c r="Q341" s="34" t="e">
        <f>VLOOKUP(E341,学年設定用!$D:$L,4,FALSE)</f>
        <v>#N/A</v>
      </c>
      <c r="R341" s="34" t="e">
        <f>VLOOKUP(E341,学年設定用!$D:$L,5,FALSE)</f>
        <v>#N/A</v>
      </c>
      <c r="S341" s="50" t="e">
        <f>VLOOKUP(E341,学年設定用!$D:$L,6,FALSE)</f>
        <v>#N/A</v>
      </c>
      <c r="T341" s="50" t="e">
        <f>VLOOKUP(E341,学年設定用!$D:$L,7,FALSE)</f>
        <v>#N/A</v>
      </c>
      <c r="U341" s="50" t="e">
        <f>VLOOKUP(E341,学年設定用!D:L,8,FALSE)</f>
        <v>#N/A</v>
      </c>
      <c r="V341" s="50" t="e">
        <f>VLOOKUP(E341,学年設定用!$D:$L,9,FALSE)</f>
        <v>#N/A</v>
      </c>
      <c r="W341" s="50"/>
      <c r="X341" s="50"/>
      <c r="Y341" s="50"/>
      <c r="Z341" s="50"/>
      <c r="AA341" s="50"/>
      <c r="AB341" s="50"/>
      <c r="AC341" s="50"/>
      <c r="AD341" s="50"/>
      <c r="AE341" s="50"/>
    </row>
    <row r="342" spans="1:31" s="34" customFormat="1" ht="24.95" customHeight="1" x14ac:dyDescent="0.15">
      <c r="A342" s="64">
        <v>329</v>
      </c>
      <c r="B342" s="65">
        <f t="shared" si="11"/>
        <v>0</v>
      </c>
      <c r="C342" s="65" t="str">
        <f>IF(E342="","",VLOOKUP(B342,'２･階級番号(4月~9月）'!$A:$B,2,0))</f>
        <v/>
      </c>
      <c r="D342" s="53"/>
      <c r="E342" s="55"/>
      <c r="F342" s="59"/>
      <c r="G342" s="59"/>
      <c r="H342" s="59"/>
      <c r="I342" s="59"/>
      <c r="J342" s="59"/>
      <c r="K342" s="61"/>
      <c r="L342" s="72"/>
      <c r="M342" s="58"/>
      <c r="N342" s="66" t="str">
        <f>IF(K342="","",LOOKUP(IF(K342-DATEVALUE(YEAR(K342)&amp;"/"&amp;"4/2")&lt;0,IF(MONTH($L$1)&lt;4,YEAR($L$1)-YEAR(K342),YEAR($L$1)-YEAR(K342)+1),IF(MONTH($L$1)&lt;4,YEAR($L$1)-YEAR(K342)-1,YEAR($L$1)-YEAR(K342))),学年設定用!$A:$A,学年設定用!$B:$B))</f>
        <v/>
      </c>
      <c r="O342" s="67" t="str">
        <f t="shared" si="10"/>
        <v/>
      </c>
      <c r="P342" s="33" t="e">
        <f>VLOOKUP(E342,学年設定用!$D:$L,3,FALSE)</f>
        <v>#N/A</v>
      </c>
      <c r="Q342" s="34" t="e">
        <f>VLOOKUP(E342,学年設定用!$D:$L,4,FALSE)</f>
        <v>#N/A</v>
      </c>
      <c r="R342" s="34" t="e">
        <f>VLOOKUP(E342,学年設定用!$D:$L,5,FALSE)</f>
        <v>#N/A</v>
      </c>
      <c r="S342" s="50" t="e">
        <f>VLOOKUP(E342,学年設定用!$D:$L,6,FALSE)</f>
        <v>#N/A</v>
      </c>
      <c r="T342" s="50" t="e">
        <f>VLOOKUP(E342,学年設定用!$D:$L,7,FALSE)</f>
        <v>#N/A</v>
      </c>
      <c r="U342" s="50" t="e">
        <f>VLOOKUP(E342,学年設定用!D:L,8,FALSE)</f>
        <v>#N/A</v>
      </c>
      <c r="V342" s="50" t="e">
        <f>VLOOKUP(E342,学年設定用!$D:$L,9,FALSE)</f>
        <v>#N/A</v>
      </c>
      <c r="W342" s="50"/>
      <c r="X342" s="50"/>
      <c r="Y342" s="50"/>
      <c r="Z342" s="50"/>
      <c r="AA342" s="50"/>
      <c r="AB342" s="50"/>
      <c r="AC342" s="50"/>
      <c r="AD342" s="50"/>
      <c r="AE342" s="50"/>
    </row>
    <row r="343" spans="1:31" s="34" customFormat="1" ht="24.95" customHeight="1" x14ac:dyDescent="0.15">
      <c r="A343" s="64">
        <v>330</v>
      </c>
      <c r="B343" s="65">
        <f t="shared" si="11"/>
        <v>0</v>
      </c>
      <c r="C343" s="65" t="str">
        <f>IF(E343="","",VLOOKUP(B343,'２･階級番号(4月~9月）'!$A:$B,2,0))</f>
        <v/>
      </c>
      <c r="D343" s="53"/>
      <c r="E343" s="55"/>
      <c r="F343" s="59"/>
      <c r="G343" s="59"/>
      <c r="H343" s="59"/>
      <c r="I343" s="59"/>
      <c r="J343" s="59"/>
      <c r="K343" s="61"/>
      <c r="L343" s="72"/>
      <c r="M343" s="58"/>
      <c r="N343" s="66" t="str">
        <f>IF(K343="","",LOOKUP(IF(K343-DATEVALUE(YEAR(K343)&amp;"/"&amp;"4/2")&lt;0,IF(MONTH($L$1)&lt;4,YEAR($L$1)-YEAR(K343),YEAR($L$1)-YEAR(K343)+1),IF(MONTH($L$1)&lt;4,YEAR($L$1)-YEAR(K343)-1,YEAR($L$1)-YEAR(K343))),学年設定用!$A:$A,学年設定用!$B:$B))</f>
        <v/>
      </c>
      <c r="O343" s="67" t="str">
        <f t="shared" si="10"/>
        <v/>
      </c>
      <c r="P343" s="33" t="e">
        <f>VLOOKUP(E343,学年設定用!$D:$L,3,FALSE)</f>
        <v>#N/A</v>
      </c>
      <c r="Q343" s="34" t="e">
        <f>VLOOKUP(E343,学年設定用!$D:$L,4,FALSE)</f>
        <v>#N/A</v>
      </c>
      <c r="R343" s="34" t="e">
        <f>VLOOKUP(E343,学年設定用!$D:$L,5,FALSE)</f>
        <v>#N/A</v>
      </c>
      <c r="S343" s="50" t="e">
        <f>VLOOKUP(E343,学年設定用!$D:$L,6,FALSE)</f>
        <v>#N/A</v>
      </c>
      <c r="T343" s="50" t="e">
        <f>VLOOKUP(E343,学年設定用!$D:$L,7,FALSE)</f>
        <v>#N/A</v>
      </c>
      <c r="U343" s="50" t="e">
        <f>VLOOKUP(E343,学年設定用!D:L,8,FALSE)</f>
        <v>#N/A</v>
      </c>
      <c r="V343" s="50" t="e">
        <f>VLOOKUP(E343,学年設定用!$D:$L,9,FALSE)</f>
        <v>#N/A</v>
      </c>
      <c r="W343" s="50"/>
      <c r="X343" s="50"/>
      <c r="Y343" s="50"/>
      <c r="Z343" s="50"/>
      <c r="AA343" s="50"/>
      <c r="AB343" s="50"/>
      <c r="AC343" s="50"/>
      <c r="AD343" s="50"/>
      <c r="AE343" s="50"/>
    </row>
    <row r="344" spans="1:31" s="34" customFormat="1" ht="24.95" customHeight="1" x14ac:dyDescent="0.15">
      <c r="A344" s="64">
        <v>331</v>
      </c>
      <c r="B344" s="65">
        <f t="shared" si="11"/>
        <v>0</v>
      </c>
      <c r="C344" s="65" t="str">
        <f>IF(E344="","",VLOOKUP(B344,'２･階級番号(4月~9月）'!$A:$B,2,0))</f>
        <v/>
      </c>
      <c r="D344" s="53"/>
      <c r="E344" s="55"/>
      <c r="F344" s="59"/>
      <c r="G344" s="59"/>
      <c r="H344" s="59"/>
      <c r="I344" s="59"/>
      <c r="J344" s="59"/>
      <c r="K344" s="61"/>
      <c r="L344" s="72"/>
      <c r="M344" s="58"/>
      <c r="N344" s="66" t="str">
        <f>IF(K344="","",LOOKUP(IF(K344-DATEVALUE(YEAR(K344)&amp;"/"&amp;"4/2")&lt;0,IF(MONTH($L$1)&lt;4,YEAR($L$1)-YEAR(K344),YEAR($L$1)-YEAR(K344)+1),IF(MONTH($L$1)&lt;4,YEAR($L$1)-YEAR(K344)-1,YEAR($L$1)-YEAR(K344))),学年設定用!$A:$A,学年設定用!$B:$B))</f>
        <v/>
      </c>
      <c r="O344" s="67" t="str">
        <f t="shared" si="10"/>
        <v/>
      </c>
      <c r="P344" s="33" t="e">
        <f>VLOOKUP(E344,学年設定用!$D:$L,3,FALSE)</f>
        <v>#N/A</v>
      </c>
      <c r="Q344" s="34" t="e">
        <f>VLOOKUP(E344,学年設定用!$D:$L,4,FALSE)</f>
        <v>#N/A</v>
      </c>
      <c r="R344" s="34" t="e">
        <f>VLOOKUP(E344,学年設定用!$D:$L,5,FALSE)</f>
        <v>#N/A</v>
      </c>
      <c r="S344" s="50" t="e">
        <f>VLOOKUP(E344,学年設定用!$D:$L,6,FALSE)</f>
        <v>#N/A</v>
      </c>
      <c r="T344" s="50" t="e">
        <f>VLOOKUP(E344,学年設定用!$D:$L,7,FALSE)</f>
        <v>#N/A</v>
      </c>
      <c r="U344" s="50" t="e">
        <f>VLOOKUP(E344,学年設定用!D:L,8,FALSE)</f>
        <v>#N/A</v>
      </c>
      <c r="V344" s="50" t="e">
        <f>VLOOKUP(E344,学年設定用!$D:$L,9,FALSE)</f>
        <v>#N/A</v>
      </c>
      <c r="W344" s="50"/>
      <c r="X344" s="50"/>
      <c r="Y344" s="50"/>
      <c r="Z344" s="50"/>
      <c r="AA344" s="50"/>
      <c r="AB344" s="50"/>
      <c r="AC344" s="50"/>
      <c r="AD344" s="50"/>
      <c r="AE344" s="50"/>
    </row>
    <row r="345" spans="1:31" s="34" customFormat="1" ht="24.95" customHeight="1" x14ac:dyDescent="0.15">
      <c r="A345" s="64">
        <v>332</v>
      </c>
      <c r="B345" s="65">
        <f t="shared" si="11"/>
        <v>0</v>
      </c>
      <c r="C345" s="65" t="str">
        <f>IF(E345="","",VLOOKUP(B345,'２･階級番号(4月~9月）'!$A:$B,2,0))</f>
        <v/>
      </c>
      <c r="D345" s="53"/>
      <c r="E345" s="55"/>
      <c r="F345" s="59"/>
      <c r="G345" s="59"/>
      <c r="H345" s="59"/>
      <c r="I345" s="59"/>
      <c r="J345" s="59"/>
      <c r="K345" s="61"/>
      <c r="L345" s="72"/>
      <c r="M345" s="58"/>
      <c r="N345" s="66" t="str">
        <f>IF(K345="","",LOOKUP(IF(K345-DATEVALUE(YEAR(K345)&amp;"/"&amp;"4/2")&lt;0,IF(MONTH($L$1)&lt;4,YEAR($L$1)-YEAR(K345),YEAR($L$1)-YEAR(K345)+1),IF(MONTH($L$1)&lt;4,YEAR($L$1)-YEAR(K345)-1,YEAR($L$1)-YEAR(K345))),学年設定用!$A:$A,学年設定用!$B:$B))</f>
        <v/>
      </c>
      <c r="O345" s="67" t="str">
        <f t="shared" si="10"/>
        <v/>
      </c>
      <c r="P345" s="33" t="e">
        <f>VLOOKUP(E345,学年設定用!$D:$L,3,FALSE)</f>
        <v>#N/A</v>
      </c>
      <c r="Q345" s="34" t="e">
        <f>VLOOKUP(E345,学年設定用!$D:$L,4,FALSE)</f>
        <v>#N/A</v>
      </c>
      <c r="R345" s="34" t="e">
        <f>VLOOKUP(E345,学年設定用!$D:$L,5,FALSE)</f>
        <v>#N/A</v>
      </c>
      <c r="S345" s="50" t="e">
        <f>VLOOKUP(E345,学年設定用!$D:$L,6,FALSE)</f>
        <v>#N/A</v>
      </c>
      <c r="T345" s="50" t="e">
        <f>VLOOKUP(E345,学年設定用!$D:$L,7,FALSE)</f>
        <v>#N/A</v>
      </c>
      <c r="U345" s="50" t="e">
        <f>VLOOKUP(E345,学年設定用!D:L,8,FALSE)</f>
        <v>#N/A</v>
      </c>
      <c r="V345" s="50" t="e">
        <f>VLOOKUP(E345,学年設定用!$D:$L,9,FALSE)</f>
        <v>#N/A</v>
      </c>
      <c r="W345" s="50"/>
      <c r="X345" s="50"/>
      <c r="Y345" s="50"/>
      <c r="Z345" s="50"/>
      <c r="AA345" s="50"/>
      <c r="AB345" s="50"/>
      <c r="AC345" s="50"/>
      <c r="AD345" s="50"/>
      <c r="AE345" s="50"/>
    </row>
    <row r="346" spans="1:31" s="34" customFormat="1" ht="24.95" customHeight="1" x14ac:dyDescent="0.15">
      <c r="A346" s="64">
        <v>333</v>
      </c>
      <c r="B346" s="65">
        <f t="shared" si="11"/>
        <v>0</v>
      </c>
      <c r="C346" s="65" t="str">
        <f>IF(E346="","",VLOOKUP(B346,'２･階級番号(4月~9月）'!$A:$B,2,0))</f>
        <v/>
      </c>
      <c r="D346" s="53"/>
      <c r="E346" s="55"/>
      <c r="F346" s="59"/>
      <c r="G346" s="59"/>
      <c r="H346" s="59"/>
      <c r="I346" s="59"/>
      <c r="J346" s="59"/>
      <c r="K346" s="61"/>
      <c r="L346" s="72"/>
      <c r="M346" s="58"/>
      <c r="N346" s="66" t="str">
        <f>IF(K346="","",LOOKUP(IF(K346-DATEVALUE(YEAR(K346)&amp;"/"&amp;"4/2")&lt;0,IF(MONTH($L$1)&lt;4,YEAR($L$1)-YEAR(K346),YEAR($L$1)-YEAR(K346)+1),IF(MONTH($L$1)&lt;4,YEAR($L$1)-YEAR(K346)-1,YEAR($L$1)-YEAR(K346))),学年設定用!$A:$A,学年設定用!$B:$B))</f>
        <v/>
      </c>
      <c r="O346" s="67" t="str">
        <f t="shared" si="10"/>
        <v/>
      </c>
      <c r="P346" s="33" t="e">
        <f>VLOOKUP(E346,学年設定用!$D:$L,3,FALSE)</f>
        <v>#N/A</v>
      </c>
      <c r="Q346" s="34" t="e">
        <f>VLOOKUP(E346,学年設定用!$D:$L,4,FALSE)</f>
        <v>#N/A</v>
      </c>
      <c r="R346" s="34" t="e">
        <f>VLOOKUP(E346,学年設定用!$D:$L,5,FALSE)</f>
        <v>#N/A</v>
      </c>
      <c r="S346" s="50" t="e">
        <f>VLOOKUP(E346,学年設定用!$D:$L,6,FALSE)</f>
        <v>#N/A</v>
      </c>
      <c r="T346" s="50" t="e">
        <f>VLOOKUP(E346,学年設定用!$D:$L,7,FALSE)</f>
        <v>#N/A</v>
      </c>
      <c r="U346" s="50" t="e">
        <f>VLOOKUP(E346,学年設定用!D:L,8,FALSE)</f>
        <v>#N/A</v>
      </c>
      <c r="V346" s="50" t="e">
        <f>VLOOKUP(E346,学年設定用!$D:$L,9,FALSE)</f>
        <v>#N/A</v>
      </c>
      <c r="W346" s="50"/>
      <c r="X346" s="50"/>
      <c r="Y346" s="50"/>
      <c r="Z346" s="50"/>
      <c r="AA346" s="50"/>
      <c r="AB346" s="50"/>
      <c r="AC346" s="50"/>
      <c r="AD346" s="50"/>
      <c r="AE346" s="50"/>
    </row>
    <row r="347" spans="1:31" s="34" customFormat="1" ht="24.95" customHeight="1" x14ac:dyDescent="0.15">
      <c r="A347" s="64">
        <v>334</v>
      </c>
      <c r="B347" s="65">
        <f t="shared" si="11"/>
        <v>0</v>
      </c>
      <c r="C347" s="65" t="str">
        <f>IF(E347="","",VLOOKUP(B347,'２･階級番号(4月~9月）'!$A:$B,2,0))</f>
        <v/>
      </c>
      <c r="D347" s="53"/>
      <c r="E347" s="55"/>
      <c r="F347" s="59"/>
      <c r="G347" s="59"/>
      <c r="H347" s="59"/>
      <c r="I347" s="59"/>
      <c r="J347" s="59"/>
      <c r="K347" s="61"/>
      <c r="L347" s="72"/>
      <c r="M347" s="58"/>
      <c r="N347" s="66" t="str">
        <f>IF(K347="","",LOOKUP(IF(K347-DATEVALUE(YEAR(K347)&amp;"/"&amp;"4/2")&lt;0,IF(MONTH($L$1)&lt;4,YEAR($L$1)-YEAR(K347),YEAR($L$1)-YEAR(K347)+1),IF(MONTH($L$1)&lt;4,YEAR($L$1)-YEAR(K347)-1,YEAR($L$1)-YEAR(K347))),学年設定用!$A:$A,学年設定用!$B:$B))</f>
        <v/>
      </c>
      <c r="O347" s="67" t="str">
        <f t="shared" si="10"/>
        <v/>
      </c>
      <c r="P347" s="33" t="e">
        <f>VLOOKUP(E347,学年設定用!$D:$L,3,FALSE)</f>
        <v>#N/A</v>
      </c>
      <c r="Q347" s="34" t="e">
        <f>VLOOKUP(E347,学年設定用!$D:$L,4,FALSE)</f>
        <v>#N/A</v>
      </c>
      <c r="R347" s="34" t="e">
        <f>VLOOKUP(E347,学年設定用!$D:$L,5,FALSE)</f>
        <v>#N/A</v>
      </c>
      <c r="S347" s="50" t="e">
        <f>VLOOKUP(E347,学年設定用!$D:$L,6,FALSE)</f>
        <v>#N/A</v>
      </c>
      <c r="T347" s="50" t="e">
        <f>VLOOKUP(E347,学年設定用!$D:$L,7,FALSE)</f>
        <v>#N/A</v>
      </c>
      <c r="U347" s="50" t="e">
        <f>VLOOKUP(E347,学年設定用!D:L,8,FALSE)</f>
        <v>#N/A</v>
      </c>
      <c r="V347" s="50" t="e">
        <f>VLOOKUP(E347,学年設定用!$D:$L,9,FALSE)</f>
        <v>#N/A</v>
      </c>
      <c r="W347" s="50"/>
      <c r="X347" s="50"/>
      <c r="Y347" s="50"/>
      <c r="Z347" s="50"/>
      <c r="AA347" s="50"/>
      <c r="AB347" s="50"/>
      <c r="AC347" s="50"/>
      <c r="AD347" s="50"/>
      <c r="AE347" s="50"/>
    </row>
    <row r="348" spans="1:31" s="34" customFormat="1" ht="24.95" customHeight="1" x14ac:dyDescent="0.15">
      <c r="A348" s="64">
        <v>335</v>
      </c>
      <c r="B348" s="65">
        <f t="shared" si="11"/>
        <v>0</v>
      </c>
      <c r="C348" s="65" t="str">
        <f>IF(E348="","",VLOOKUP(B348,'２･階級番号(4月~9月）'!$A:$B,2,0))</f>
        <v/>
      </c>
      <c r="D348" s="53"/>
      <c r="E348" s="55"/>
      <c r="F348" s="59"/>
      <c r="G348" s="59"/>
      <c r="H348" s="59"/>
      <c r="I348" s="59"/>
      <c r="J348" s="59"/>
      <c r="K348" s="61"/>
      <c r="L348" s="72"/>
      <c r="M348" s="58"/>
      <c r="N348" s="66" t="str">
        <f>IF(K348="","",LOOKUP(IF(K348-DATEVALUE(YEAR(K348)&amp;"/"&amp;"4/2")&lt;0,IF(MONTH($L$1)&lt;4,YEAR($L$1)-YEAR(K348),YEAR($L$1)-YEAR(K348)+1),IF(MONTH($L$1)&lt;4,YEAR($L$1)-YEAR(K348)-1,YEAR($L$1)-YEAR(K348))),学年設定用!$A:$A,学年設定用!$B:$B))</f>
        <v/>
      </c>
      <c r="O348" s="67" t="str">
        <f t="shared" si="10"/>
        <v/>
      </c>
      <c r="P348" s="33" t="e">
        <f>VLOOKUP(E348,学年設定用!$D:$L,3,FALSE)</f>
        <v>#N/A</v>
      </c>
      <c r="Q348" s="34" t="e">
        <f>VLOOKUP(E348,学年設定用!$D:$L,4,FALSE)</f>
        <v>#N/A</v>
      </c>
      <c r="R348" s="34" t="e">
        <f>VLOOKUP(E348,学年設定用!$D:$L,5,FALSE)</f>
        <v>#N/A</v>
      </c>
      <c r="S348" s="50" t="e">
        <f>VLOOKUP(E348,学年設定用!$D:$L,6,FALSE)</f>
        <v>#N/A</v>
      </c>
      <c r="T348" s="50" t="e">
        <f>VLOOKUP(E348,学年設定用!$D:$L,7,FALSE)</f>
        <v>#N/A</v>
      </c>
      <c r="U348" s="50" t="e">
        <f>VLOOKUP(E348,学年設定用!D:L,8,FALSE)</f>
        <v>#N/A</v>
      </c>
      <c r="V348" s="50" t="e">
        <f>VLOOKUP(E348,学年設定用!$D:$L,9,FALSE)</f>
        <v>#N/A</v>
      </c>
      <c r="W348" s="50"/>
      <c r="X348" s="50"/>
      <c r="Y348" s="50"/>
      <c r="Z348" s="50"/>
      <c r="AA348" s="50"/>
      <c r="AB348" s="50"/>
      <c r="AC348" s="50"/>
      <c r="AD348" s="50"/>
      <c r="AE348" s="50"/>
    </row>
    <row r="349" spans="1:31" s="34" customFormat="1" ht="24.95" customHeight="1" x14ac:dyDescent="0.15">
      <c r="A349" s="64">
        <v>336</v>
      </c>
      <c r="B349" s="65">
        <f t="shared" si="11"/>
        <v>0</v>
      </c>
      <c r="C349" s="65" t="str">
        <f>IF(E349="","",VLOOKUP(B349,'２･階級番号(4月~9月）'!$A:$B,2,0))</f>
        <v/>
      </c>
      <c r="D349" s="53"/>
      <c r="E349" s="55"/>
      <c r="F349" s="59"/>
      <c r="G349" s="59"/>
      <c r="H349" s="59"/>
      <c r="I349" s="59"/>
      <c r="J349" s="59"/>
      <c r="K349" s="61"/>
      <c r="L349" s="72"/>
      <c r="M349" s="58"/>
      <c r="N349" s="66" t="str">
        <f>IF(K349="","",LOOKUP(IF(K349-DATEVALUE(YEAR(K349)&amp;"/"&amp;"4/2")&lt;0,IF(MONTH($L$1)&lt;4,YEAR($L$1)-YEAR(K349),YEAR($L$1)-YEAR(K349)+1),IF(MONTH($L$1)&lt;4,YEAR($L$1)-YEAR(K349)-1,YEAR($L$1)-YEAR(K349))),学年設定用!$A:$A,学年設定用!$B:$B))</f>
        <v/>
      </c>
      <c r="O349" s="67" t="str">
        <f t="shared" si="10"/>
        <v/>
      </c>
      <c r="P349" s="33" t="e">
        <f>VLOOKUP(E349,学年設定用!$D:$L,3,FALSE)</f>
        <v>#N/A</v>
      </c>
      <c r="Q349" s="34" t="e">
        <f>VLOOKUP(E349,学年設定用!$D:$L,4,FALSE)</f>
        <v>#N/A</v>
      </c>
      <c r="R349" s="34" t="e">
        <f>VLOOKUP(E349,学年設定用!$D:$L,5,FALSE)</f>
        <v>#N/A</v>
      </c>
      <c r="S349" s="50" t="e">
        <f>VLOOKUP(E349,学年設定用!$D:$L,6,FALSE)</f>
        <v>#N/A</v>
      </c>
      <c r="T349" s="50" t="e">
        <f>VLOOKUP(E349,学年設定用!$D:$L,7,FALSE)</f>
        <v>#N/A</v>
      </c>
      <c r="U349" s="50" t="e">
        <f>VLOOKUP(E349,学年設定用!D:L,8,FALSE)</f>
        <v>#N/A</v>
      </c>
      <c r="V349" s="50" t="e">
        <f>VLOOKUP(E349,学年設定用!$D:$L,9,FALSE)</f>
        <v>#N/A</v>
      </c>
      <c r="W349" s="50"/>
      <c r="X349" s="50"/>
      <c r="Y349" s="50"/>
      <c r="Z349" s="50"/>
      <c r="AA349" s="50"/>
      <c r="AB349" s="50"/>
      <c r="AC349" s="50"/>
      <c r="AD349" s="50"/>
      <c r="AE349" s="50"/>
    </row>
    <row r="350" spans="1:31" s="34" customFormat="1" ht="24.95" customHeight="1" x14ac:dyDescent="0.15">
      <c r="A350" s="64">
        <v>337</v>
      </c>
      <c r="B350" s="65">
        <f t="shared" si="11"/>
        <v>0</v>
      </c>
      <c r="C350" s="65" t="str">
        <f>IF(E350="","",VLOOKUP(B350,'２･階級番号(4月~9月）'!$A:$B,2,0))</f>
        <v/>
      </c>
      <c r="D350" s="53"/>
      <c r="E350" s="55"/>
      <c r="F350" s="59"/>
      <c r="G350" s="59"/>
      <c r="H350" s="59"/>
      <c r="I350" s="59"/>
      <c r="J350" s="59"/>
      <c r="K350" s="61"/>
      <c r="L350" s="72"/>
      <c r="M350" s="58"/>
      <c r="N350" s="66" t="str">
        <f>IF(K350="","",LOOKUP(IF(K350-DATEVALUE(YEAR(K350)&amp;"/"&amp;"4/2")&lt;0,IF(MONTH($L$1)&lt;4,YEAR($L$1)-YEAR(K350),YEAR($L$1)-YEAR(K350)+1),IF(MONTH($L$1)&lt;4,YEAR($L$1)-YEAR(K350)-1,YEAR($L$1)-YEAR(K350))),学年設定用!$A:$A,学年設定用!$B:$B))</f>
        <v/>
      </c>
      <c r="O350" s="67" t="str">
        <f t="shared" si="10"/>
        <v/>
      </c>
      <c r="P350" s="33" t="e">
        <f>VLOOKUP(E350,学年設定用!$D:$L,3,FALSE)</f>
        <v>#N/A</v>
      </c>
      <c r="Q350" s="34" t="e">
        <f>VLOOKUP(E350,学年設定用!$D:$L,4,FALSE)</f>
        <v>#N/A</v>
      </c>
      <c r="R350" s="34" t="e">
        <f>VLOOKUP(E350,学年設定用!$D:$L,5,FALSE)</f>
        <v>#N/A</v>
      </c>
      <c r="S350" s="50" t="e">
        <f>VLOOKUP(E350,学年設定用!$D:$L,6,FALSE)</f>
        <v>#N/A</v>
      </c>
      <c r="T350" s="50" t="e">
        <f>VLOOKUP(E350,学年設定用!$D:$L,7,FALSE)</f>
        <v>#N/A</v>
      </c>
      <c r="U350" s="50" t="e">
        <f>VLOOKUP(E350,学年設定用!D:L,8,FALSE)</f>
        <v>#N/A</v>
      </c>
      <c r="V350" s="50" t="e">
        <f>VLOOKUP(E350,学年設定用!$D:$L,9,FALSE)</f>
        <v>#N/A</v>
      </c>
      <c r="W350" s="50"/>
      <c r="X350" s="50"/>
      <c r="Y350" s="50"/>
      <c r="Z350" s="50"/>
      <c r="AA350" s="50"/>
      <c r="AB350" s="50"/>
      <c r="AC350" s="50"/>
      <c r="AD350" s="50"/>
      <c r="AE350" s="50"/>
    </row>
    <row r="351" spans="1:31" s="34" customFormat="1" ht="24.95" customHeight="1" x14ac:dyDescent="0.15">
      <c r="A351" s="64">
        <v>338</v>
      </c>
      <c r="B351" s="65">
        <f t="shared" si="11"/>
        <v>0</v>
      </c>
      <c r="C351" s="65" t="str">
        <f>IF(E351="","",VLOOKUP(B351,'２･階級番号(4月~9月）'!$A:$B,2,0))</f>
        <v/>
      </c>
      <c r="D351" s="53"/>
      <c r="E351" s="55"/>
      <c r="F351" s="59"/>
      <c r="G351" s="59"/>
      <c r="H351" s="59"/>
      <c r="I351" s="59"/>
      <c r="J351" s="59"/>
      <c r="K351" s="61"/>
      <c r="L351" s="72"/>
      <c r="M351" s="58"/>
      <c r="N351" s="66" t="str">
        <f>IF(K351="","",LOOKUP(IF(K351-DATEVALUE(YEAR(K351)&amp;"/"&amp;"4/2")&lt;0,IF(MONTH($L$1)&lt;4,YEAR($L$1)-YEAR(K351),YEAR($L$1)-YEAR(K351)+1),IF(MONTH($L$1)&lt;4,YEAR($L$1)-YEAR(K351)-1,YEAR($L$1)-YEAR(K351))),学年設定用!$A:$A,学年設定用!$B:$B))</f>
        <v/>
      </c>
      <c r="O351" s="67" t="str">
        <f t="shared" si="10"/>
        <v/>
      </c>
      <c r="P351" s="33" t="e">
        <f>VLOOKUP(E351,学年設定用!$D:$L,3,FALSE)</f>
        <v>#N/A</v>
      </c>
      <c r="Q351" s="34" t="e">
        <f>VLOOKUP(E351,学年設定用!$D:$L,4,FALSE)</f>
        <v>#N/A</v>
      </c>
      <c r="R351" s="34" t="e">
        <f>VLOOKUP(E351,学年設定用!$D:$L,5,FALSE)</f>
        <v>#N/A</v>
      </c>
      <c r="S351" s="50" t="e">
        <f>VLOOKUP(E351,学年設定用!$D:$L,6,FALSE)</f>
        <v>#N/A</v>
      </c>
      <c r="T351" s="50" t="e">
        <f>VLOOKUP(E351,学年設定用!$D:$L,7,FALSE)</f>
        <v>#N/A</v>
      </c>
      <c r="U351" s="50" t="e">
        <f>VLOOKUP(E351,学年設定用!D:L,8,FALSE)</f>
        <v>#N/A</v>
      </c>
      <c r="V351" s="50" t="e">
        <f>VLOOKUP(E351,学年設定用!$D:$L,9,FALSE)</f>
        <v>#N/A</v>
      </c>
      <c r="W351" s="50"/>
      <c r="X351" s="50"/>
      <c r="Y351" s="50"/>
      <c r="Z351" s="50"/>
      <c r="AA351" s="50"/>
      <c r="AB351" s="50"/>
      <c r="AC351" s="50"/>
      <c r="AD351" s="50"/>
      <c r="AE351" s="50"/>
    </row>
    <row r="352" spans="1:31" s="34" customFormat="1" ht="24.95" customHeight="1" x14ac:dyDescent="0.15">
      <c r="A352" s="64">
        <v>339</v>
      </c>
      <c r="B352" s="65">
        <f t="shared" si="11"/>
        <v>0</v>
      </c>
      <c r="C352" s="65" t="str">
        <f>IF(E352="","",VLOOKUP(B352,'２･階級番号(4月~9月）'!$A:$B,2,0))</f>
        <v/>
      </c>
      <c r="D352" s="53"/>
      <c r="E352" s="55"/>
      <c r="F352" s="59"/>
      <c r="G352" s="59"/>
      <c r="H352" s="59"/>
      <c r="I352" s="59"/>
      <c r="J352" s="59"/>
      <c r="K352" s="61"/>
      <c r="L352" s="72"/>
      <c r="M352" s="58"/>
      <c r="N352" s="66" t="str">
        <f>IF(K352="","",LOOKUP(IF(K352-DATEVALUE(YEAR(K352)&amp;"/"&amp;"4/2")&lt;0,IF(MONTH($L$1)&lt;4,YEAR($L$1)-YEAR(K352),YEAR($L$1)-YEAR(K352)+1),IF(MONTH($L$1)&lt;4,YEAR($L$1)-YEAR(K352)-1,YEAR($L$1)-YEAR(K352))),学年設定用!$A:$A,学年設定用!$B:$B))</f>
        <v/>
      </c>
      <c r="O352" s="67" t="str">
        <f t="shared" si="10"/>
        <v/>
      </c>
      <c r="P352" s="33" t="e">
        <f>VLOOKUP(E352,学年設定用!$D:$L,3,FALSE)</f>
        <v>#N/A</v>
      </c>
      <c r="Q352" s="34" t="e">
        <f>VLOOKUP(E352,学年設定用!$D:$L,4,FALSE)</f>
        <v>#N/A</v>
      </c>
      <c r="R352" s="34" t="e">
        <f>VLOOKUP(E352,学年設定用!$D:$L,5,FALSE)</f>
        <v>#N/A</v>
      </c>
      <c r="S352" s="50" t="e">
        <f>VLOOKUP(E352,学年設定用!$D:$L,6,FALSE)</f>
        <v>#N/A</v>
      </c>
      <c r="T352" s="50" t="e">
        <f>VLOOKUP(E352,学年設定用!$D:$L,7,FALSE)</f>
        <v>#N/A</v>
      </c>
      <c r="U352" s="50" t="e">
        <f>VLOOKUP(E352,学年設定用!D:L,8,FALSE)</f>
        <v>#N/A</v>
      </c>
      <c r="V352" s="50" t="e">
        <f>VLOOKUP(E352,学年設定用!$D:$L,9,FALSE)</f>
        <v>#N/A</v>
      </c>
      <c r="W352" s="50"/>
      <c r="X352" s="50"/>
      <c r="Y352" s="50"/>
      <c r="Z352" s="50"/>
      <c r="AA352" s="50"/>
      <c r="AB352" s="50"/>
      <c r="AC352" s="50"/>
      <c r="AD352" s="50"/>
      <c r="AE352" s="50"/>
    </row>
    <row r="353" spans="1:31" s="34" customFormat="1" ht="24.95" customHeight="1" x14ac:dyDescent="0.15">
      <c r="A353" s="64">
        <v>340</v>
      </c>
      <c r="B353" s="65">
        <f t="shared" si="11"/>
        <v>0</v>
      </c>
      <c r="C353" s="65" t="str">
        <f>IF(E353="","",VLOOKUP(B353,'２･階級番号(4月~9月）'!$A:$B,2,0))</f>
        <v/>
      </c>
      <c r="D353" s="53"/>
      <c r="E353" s="55"/>
      <c r="F353" s="59"/>
      <c r="G353" s="59"/>
      <c r="H353" s="59"/>
      <c r="I353" s="59"/>
      <c r="J353" s="59"/>
      <c r="K353" s="61"/>
      <c r="L353" s="72"/>
      <c r="M353" s="58"/>
      <c r="N353" s="66" t="str">
        <f>IF(K353="","",LOOKUP(IF(K353-DATEVALUE(YEAR(K353)&amp;"/"&amp;"4/2")&lt;0,IF(MONTH($L$1)&lt;4,YEAR($L$1)-YEAR(K353),YEAR($L$1)-YEAR(K353)+1),IF(MONTH($L$1)&lt;4,YEAR($L$1)-YEAR(K353)-1,YEAR($L$1)-YEAR(K353))),学年設定用!$A:$A,学年設定用!$B:$B))</f>
        <v/>
      </c>
      <c r="O353" s="67" t="str">
        <f t="shared" si="10"/>
        <v/>
      </c>
      <c r="P353" s="33" t="e">
        <f>VLOOKUP(E353,学年設定用!$D:$L,3,FALSE)</f>
        <v>#N/A</v>
      </c>
      <c r="Q353" s="34" t="e">
        <f>VLOOKUP(E353,学年設定用!$D:$L,4,FALSE)</f>
        <v>#N/A</v>
      </c>
      <c r="R353" s="34" t="e">
        <f>VLOOKUP(E353,学年設定用!$D:$L,5,FALSE)</f>
        <v>#N/A</v>
      </c>
      <c r="S353" s="50" t="e">
        <f>VLOOKUP(E353,学年設定用!$D:$L,6,FALSE)</f>
        <v>#N/A</v>
      </c>
      <c r="T353" s="50" t="e">
        <f>VLOOKUP(E353,学年設定用!$D:$L,7,FALSE)</f>
        <v>#N/A</v>
      </c>
      <c r="U353" s="50" t="e">
        <f>VLOOKUP(E353,学年設定用!D:L,8,FALSE)</f>
        <v>#N/A</v>
      </c>
      <c r="V353" s="50" t="e">
        <f>VLOOKUP(E353,学年設定用!$D:$L,9,FALSE)</f>
        <v>#N/A</v>
      </c>
      <c r="W353" s="50"/>
      <c r="X353" s="50"/>
      <c r="Y353" s="50"/>
      <c r="Z353" s="50"/>
      <c r="AA353" s="50"/>
      <c r="AB353" s="50"/>
      <c r="AC353" s="50"/>
      <c r="AD353" s="50"/>
      <c r="AE353" s="50"/>
    </row>
    <row r="354" spans="1:31" s="34" customFormat="1" ht="24.95" customHeight="1" x14ac:dyDescent="0.15">
      <c r="A354" s="64">
        <v>341</v>
      </c>
      <c r="B354" s="65">
        <f t="shared" si="11"/>
        <v>0</v>
      </c>
      <c r="C354" s="65" t="str">
        <f>IF(E354="","",VLOOKUP(B354,'２･階級番号(4月~9月）'!$A:$B,2,0))</f>
        <v/>
      </c>
      <c r="D354" s="53"/>
      <c r="E354" s="55"/>
      <c r="F354" s="59"/>
      <c r="G354" s="59"/>
      <c r="H354" s="59"/>
      <c r="I354" s="59"/>
      <c r="J354" s="59"/>
      <c r="K354" s="61"/>
      <c r="L354" s="72"/>
      <c r="M354" s="58"/>
      <c r="N354" s="66" t="str">
        <f>IF(K354="","",LOOKUP(IF(K354-DATEVALUE(YEAR(K354)&amp;"/"&amp;"4/2")&lt;0,IF(MONTH($L$1)&lt;4,YEAR($L$1)-YEAR(K354),YEAR($L$1)-YEAR(K354)+1),IF(MONTH($L$1)&lt;4,YEAR($L$1)-YEAR(K354)-1,YEAR($L$1)-YEAR(K354))),学年設定用!$A:$A,学年設定用!$B:$B))</f>
        <v/>
      </c>
      <c r="O354" s="67" t="str">
        <f t="shared" si="10"/>
        <v/>
      </c>
      <c r="P354" s="33" t="e">
        <f>VLOOKUP(E354,学年設定用!$D:$L,3,FALSE)</f>
        <v>#N/A</v>
      </c>
      <c r="Q354" s="34" t="e">
        <f>VLOOKUP(E354,学年設定用!$D:$L,4,FALSE)</f>
        <v>#N/A</v>
      </c>
      <c r="R354" s="34" t="e">
        <f>VLOOKUP(E354,学年設定用!$D:$L,5,FALSE)</f>
        <v>#N/A</v>
      </c>
      <c r="S354" s="50" t="e">
        <f>VLOOKUP(E354,学年設定用!$D:$L,6,FALSE)</f>
        <v>#N/A</v>
      </c>
      <c r="T354" s="50" t="e">
        <f>VLOOKUP(E354,学年設定用!$D:$L,7,FALSE)</f>
        <v>#N/A</v>
      </c>
      <c r="U354" s="50" t="e">
        <f>VLOOKUP(E354,学年設定用!D:L,8,FALSE)</f>
        <v>#N/A</v>
      </c>
      <c r="V354" s="50" t="e">
        <f>VLOOKUP(E354,学年設定用!$D:$L,9,FALSE)</f>
        <v>#N/A</v>
      </c>
      <c r="W354" s="50"/>
      <c r="X354" s="50"/>
      <c r="Y354" s="50"/>
      <c r="Z354" s="50"/>
      <c r="AA354" s="50"/>
      <c r="AB354" s="50"/>
      <c r="AC354" s="50"/>
      <c r="AD354" s="50"/>
      <c r="AE354" s="50"/>
    </row>
    <row r="355" spans="1:31" s="34" customFormat="1" ht="24.95" customHeight="1" x14ac:dyDescent="0.15">
      <c r="A355" s="64">
        <v>342</v>
      </c>
      <c r="B355" s="65">
        <f t="shared" si="11"/>
        <v>0</v>
      </c>
      <c r="C355" s="65" t="str">
        <f>IF(E355="","",VLOOKUP(B355,'２･階級番号(4月~9月）'!$A:$B,2,0))</f>
        <v/>
      </c>
      <c r="D355" s="53"/>
      <c r="E355" s="55"/>
      <c r="F355" s="59"/>
      <c r="G355" s="59"/>
      <c r="H355" s="59"/>
      <c r="I355" s="59"/>
      <c r="J355" s="59"/>
      <c r="K355" s="61"/>
      <c r="L355" s="72"/>
      <c r="M355" s="58"/>
      <c r="N355" s="66" t="str">
        <f>IF(K355="","",LOOKUP(IF(K355-DATEVALUE(YEAR(K355)&amp;"/"&amp;"4/2")&lt;0,IF(MONTH($L$1)&lt;4,YEAR($L$1)-YEAR(K355),YEAR($L$1)-YEAR(K355)+1),IF(MONTH($L$1)&lt;4,YEAR($L$1)-YEAR(K355)-1,YEAR($L$1)-YEAR(K355))),学年設定用!$A:$A,学年設定用!$B:$B))</f>
        <v/>
      </c>
      <c r="O355" s="67" t="str">
        <f t="shared" si="10"/>
        <v/>
      </c>
      <c r="P355" s="33" t="e">
        <f>VLOOKUP(E355,学年設定用!$D:$L,3,FALSE)</f>
        <v>#N/A</v>
      </c>
      <c r="Q355" s="34" t="e">
        <f>VLOOKUP(E355,学年設定用!$D:$L,4,FALSE)</f>
        <v>#N/A</v>
      </c>
      <c r="R355" s="34" t="e">
        <f>VLOOKUP(E355,学年設定用!$D:$L,5,FALSE)</f>
        <v>#N/A</v>
      </c>
      <c r="S355" s="50" t="e">
        <f>VLOOKUP(E355,学年設定用!$D:$L,6,FALSE)</f>
        <v>#N/A</v>
      </c>
      <c r="T355" s="50" t="e">
        <f>VLOOKUP(E355,学年設定用!$D:$L,7,FALSE)</f>
        <v>#N/A</v>
      </c>
      <c r="U355" s="50" t="e">
        <f>VLOOKUP(E355,学年設定用!D:L,8,FALSE)</f>
        <v>#N/A</v>
      </c>
      <c r="V355" s="50" t="e">
        <f>VLOOKUP(E355,学年設定用!$D:$L,9,FALSE)</f>
        <v>#N/A</v>
      </c>
      <c r="W355" s="50"/>
      <c r="X355" s="50"/>
      <c r="Y355" s="50"/>
      <c r="Z355" s="50"/>
      <c r="AA355" s="50"/>
      <c r="AB355" s="50"/>
      <c r="AC355" s="50"/>
      <c r="AD355" s="50"/>
      <c r="AE355" s="50"/>
    </row>
    <row r="356" spans="1:31" s="34" customFormat="1" ht="24.95" customHeight="1" x14ac:dyDescent="0.15">
      <c r="A356" s="64">
        <v>343</v>
      </c>
      <c r="B356" s="65">
        <f t="shared" si="11"/>
        <v>0</v>
      </c>
      <c r="C356" s="65" t="str">
        <f>IF(E356="","",VLOOKUP(B356,'２･階級番号(4月~9月）'!$A:$B,2,0))</f>
        <v/>
      </c>
      <c r="D356" s="53"/>
      <c r="E356" s="55"/>
      <c r="F356" s="59"/>
      <c r="G356" s="59"/>
      <c r="H356" s="59"/>
      <c r="I356" s="59"/>
      <c r="J356" s="59"/>
      <c r="K356" s="61"/>
      <c r="L356" s="72"/>
      <c r="M356" s="58"/>
      <c r="N356" s="66" t="str">
        <f>IF(K356="","",LOOKUP(IF(K356-DATEVALUE(YEAR(K356)&amp;"/"&amp;"4/2")&lt;0,IF(MONTH($L$1)&lt;4,YEAR($L$1)-YEAR(K356),YEAR($L$1)-YEAR(K356)+1),IF(MONTH($L$1)&lt;4,YEAR($L$1)-YEAR(K356)-1,YEAR($L$1)-YEAR(K356))),学年設定用!$A:$A,学年設定用!$B:$B))</f>
        <v/>
      </c>
      <c r="O356" s="67" t="str">
        <f t="shared" si="10"/>
        <v/>
      </c>
      <c r="P356" s="33" t="e">
        <f>VLOOKUP(E356,学年設定用!$D:$L,3,FALSE)</f>
        <v>#N/A</v>
      </c>
      <c r="Q356" s="34" t="e">
        <f>VLOOKUP(E356,学年設定用!$D:$L,4,FALSE)</f>
        <v>#N/A</v>
      </c>
      <c r="R356" s="34" t="e">
        <f>VLOOKUP(E356,学年設定用!$D:$L,5,FALSE)</f>
        <v>#N/A</v>
      </c>
      <c r="S356" s="50" t="e">
        <f>VLOOKUP(E356,学年設定用!$D:$L,6,FALSE)</f>
        <v>#N/A</v>
      </c>
      <c r="T356" s="50" t="e">
        <f>VLOOKUP(E356,学年設定用!$D:$L,7,FALSE)</f>
        <v>#N/A</v>
      </c>
      <c r="U356" s="50" t="e">
        <f>VLOOKUP(E356,学年設定用!D:L,8,FALSE)</f>
        <v>#N/A</v>
      </c>
      <c r="V356" s="50" t="e">
        <f>VLOOKUP(E356,学年設定用!$D:$L,9,FALSE)</f>
        <v>#N/A</v>
      </c>
      <c r="W356" s="50"/>
      <c r="X356" s="50"/>
      <c r="Y356" s="50"/>
      <c r="Z356" s="50"/>
      <c r="AA356" s="50"/>
      <c r="AB356" s="50"/>
      <c r="AC356" s="50"/>
      <c r="AD356" s="50"/>
      <c r="AE356" s="50"/>
    </row>
    <row r="357" spans="1:31" s="34" customFormat="1" ht="24.95" customHeight="1" x14ac:dyDescent="0.15">
      <c r="A357" s="64">
        <v>344</v>
      </c>
      <c r="B357" s="65">
        <f t="shared" si="11"/>
        <v>0</v>
      </c>
      <c r="C357" s="65" t="str">
        <f>IF(E357="","",VLOOKUP(B357,'２･階級番号(4月~9月）'!$A:$B,2,0))</f>
        <v/>
      </c>
      <c r="D357" s="53"/>
      <c r="E357" s="55"/>
      <c r="F357" s="59"/>
      <c r="G357" s="59"/>
      <c r="H357" s="59"/>
      <c r="I357" s="59"/>
      <c r="J357" s="59"/>
      <c r="K357" s="61"/>
      <c r="L357" s="72"/>
      <c r="M357" s="58"/>
      <c r="N357" s="66" t="str">
        <f>IF(K357="","",LOOKUP(IF(K357-DATEVALUE(YEAR(K357)&amp;"/"&amp;"4/2")&lt;0,IF(MONTH($L$1)&lt;4,YEAR($L$1)-YEAR(K357),YEAR($L$1)-YEAR(K357)+1),IF(MONTH($L$1)&lt;4,YEAR($L$1)-YEAR(K357)-1,YEAR($L$1)-YEAR(K357))),学年設定用!$A:$A,学年設定用!$B:$B))</f>
        <v/>
      </c>
      <c r="O357" s="67" t="str">
        <f t="shared" si="10"/>
        <v/>
      </c>
      <c r="P357" s="33" t="e">
        <f>VLOOKUP(E357,学年設定用!$D:$L,3,FALSE)</f>
        <v>#N/A</v>
      </c>
      <c r="Q357" s="34" t="e">
        <f>VLOOKUP(E357,学年設定用!$D:$L,4,FALSE)</f>
        <v>#N/A</v>
      </c>
      <c r="R357" s="34" t="e">
        <f>VLOOKUP(E357,学年設定用!$D:$L,5,FALSE)</f>
        <v>#N/A</v>
      </c>
      <c r="S357" s="50" t="e">
        <f>VLOOKUP(E357,学年設定用!$D:$L,6,FALSE)</f>
        <v>#N/A</v>
      </c>
      <c r="T357" s="50" t="e">
        <f>VLOOKUP(E357,学年設定用!$D:$L,7,FALSE)</f>
        <v>#N/A</v>
      </c>
      <c r="U357" s="50" t="e">
        <f>VLOOKUP(E357,学年設定用!D:L,8,FALSE)</f>
        <v>#N/A</v>
      </c>
      <c r="V357" s="50" t="e">
        <f>VLOOKUP(E357,学年設定用!$D:$L,9,FALSE)</f>
        <v>#N/A</v>
      </c>
      <c r="W357" s="50"/>
      <c r="X357" s="50"/>
      <c r="Y357" s="50"/>
      <c r="Z357" s="50"/>
      <c r="AA357" s="50"/>
      <c r="AB357" s="50"/>
      <c r="AC357" s="50"/>
      <c r="AD357" s="50"/>
      <c r="AE357" s="50"/>
    </row>
    <row r="358" spans="1:31" s="34" customFormat="1" ht="24.95" customHeight="1" x14ac:dyDescent="0.15">
      <c r="A358" s="64">
        <v>345</v>
      </c>
      <c r="B358" s="65">
        <f t="shared" si="11"/>
        <v>0</v>
      </c>
      <c r="C358" s="65" t="str">
        <f>IF(E358="","",VLOOKUP(B358,'２･階級番号(4月~9月）'!$A:$B,2,0))</f>
        <v/>
      </c>
      <c r="D358" s="53"/>
      <c r="E358" s="55"/>
      <c r="F358" s="59"/>
      <c r="G358" s="59"/>
      <c r="H358" s="59"/>
      <c r="I358" s="59"/>
      <c r="J358" s="59"/>
      <c r="K358" s="61"/>
      <c r="L358" s="72"/>
      <c r="M358" s="58"/>
      <c r="N358" s="66" t="str">
        <f>IF(K358="","",LOOKUP(IF(K358-DATEVALUE(YEAR(K358)&amp;"/"&amp;"4/2")&lt;0,IF(MONTH($L$1)&lt;4,YEAR($L$1)-YEAR(K358),YEAR($L$1)-YEAR(K358)+1),IF(MONTH($L$1)&lt;4,YEAR($L$1)-YEAR(K358)-1,YEAR($L$1)-YEAR(K358))),学年設定用!$A:$A,学年設定用!$B:$B))</f>
        <v/>
      </c>
      <c r="O358" s="67" t="str">
        <f t="shared" si="10"/>
        <v/>
      </c>
      <c r="P358" s="33" t="e">
        <f>VLOOKUP(E358,学年設定用!$D:$L,3,FALSE)</f>
        <v>#N/A</v>
      </c>
      <c r="Q358" s="34" t="e">
        <f>VLOOKUP(E358,学年設定用!$D:$L,4,FALSE)</f>
        <v>#N/A</v>
      </c>
      <c r="R358" s="34" t="e">
        <f>VLOOKUP(E358,学年設定用!$D:$L,5,FALSE)</f>
        <v>#N/A</v>
      </c>
      <c r="S358" s="50" t="e">
        <f>VLOOKUP(E358,学年設定用!$D:$L,6,FALSE)</f>
        <v>#N/A</v>
      </c>
      <c r="T358" s="50" t="e">
        <f>VLOOKUP(E358,学年設定用!$D:$L,7,FALSE)</f>
        <v>#N/A</v>
      </c>
      <c r="U358" s="50" t="e">
        <f>VLOOKUP(E358,学年設定用!D:L,8,FALSE)</f>
        <v>#N/A</v>
      </c>
      <c r="V358" s="50" t="e">
        <f>VLOOKUP(E358,学年設定用!$D:$L,9,FALSE)</f>
        <v>#N/A</v>
      </c>
      <c r="W358" s="50"/>
      <c r="X358" s="50"/>
      <c r="Y358" s="50"/>
      <c r="Z358" s="50"/>
      <c r="AA358" s="50"/>
      <c r="AB358" s="50"/>
      <c r="AC358" s="50"/>
      <c r="AD358" s="50"/>
      <c r="AE358" s="50"/>
    </row>
    <row r="359" spans="1:31" s="34" customFormat="1" ht="24.95" customHeight="1" x14ac:dyDescent="0.15">
      <c r="A359" s="64">
        <v>346</v>
      </c>
      <c r="B359" s="65">
        <f t="shared" si="11"/>
        <v>0</v>
      </c>
      <c r="C359" s="65" t="str">
        <f>IF(E359="","",VLOOKUP(B359,'２･階級番号(4月~9月）'!$A:$B,2,0))</f>
        <v/>
      </c>
      <c r="D359" s="53"/>
      <c r="E359" s="55"/>
      <c r="F359" s="59"/>
      <c r="G359" s="59"/>
      <c r="H359" s="59"/>
      <c r="I359" s="59"/>
      <c r="J359" s="59"/>
      <c r="K359" s="61"/>
      <c r="L359" s="72"/>
      <c r="M359" s="58"/>
      <c r="N359" s="66" t="str">
        <f>IF(K359="","",LOOKUP(IF(K359-DATEVALUE(YEAR(K359)&amp;"/"&amp;"4/2")&lt;0,IF(MONTH($L$1)&lt;4,YEAR($L$1)-YEAR(K359),YEAR($L$1)-YEAR(K359)+1),IF(MONTH($L$1)&lt;4,YEAR($L$1)-YEAR(K359)-1,YEAR($L$1)-YEAR(K359))),学年設定用!$A:$A,学年設定用!$B:$B))</f>
        <v/>
      </c>
      <c r="O359" s="67" t="str">
        <f t="shared" si="10"/>
        <v/>
      </c>
      <c r="P359" s="33" t="e">
        <f>VLOOKUP(E359,学年設定用!$D:$L,3,FALSE)</f>
        <v>#N/A</v>
      </c>
      <c r="Q359" s="34" t="e">
        <f>VLOOKUP(E359,学年設定用!$D:$L,4,FALSE)</f>
        <v>#N/A</v>
      </c>
      <c r="R359" s="34" t="e">
        <f>VLOOKUP(E359,学年設定用!$D:$L,5,FALSE)</f>
        <v>#N/A</v>
      </c>
      <c r="S359" s="50" t="e">
        <f>VLOOKUP(E359,学年設定用!$D:$L,6,FALSE)</f>
        <v>#N/A</v>
      </c>
      <c r="T359" s="50" t="e">
        <f>VLOOKUP(E359,学年設定用!$D:$L,7,FALSE)</f>
        <v>#N/A</v>
      </c>
      <c r="U359" s="50" t="e">
        <f>VLOOKUP(E359,学年設定用!D:L,8,FALSE)</f>
        <v>#N/A</v>
      </c>
      <c r="V359" s="50" t="e">
        <f>VLOOKUP(E359,学年設定用!$D:$L,9,FALSE)</f>
        <v>#N/A</v>
      </c>
      <c r="W359" s="50"/>
      <c r="X359" s="50"/>
      <c r="Y359" s="50"/>
      <c r="Z359" s="50"/>
      <c r="AA359" s="50"/>
      <c r="AB359" s="50"/>
      <c r="AC359" s="50"/>
      <c r="AD359" s="50"/>
      <c r="AE359" s="50"/>
    </row>
    <row r="360" spans="1:31" s="34" customFormat="1" ht="24.95" customHeight="1" x14ac:dyDescent="0.15">
      <c r="A360" s="64">
        <v>347</v>
      </c>
      <c r="B360" s="65">
        <f t="shared" si="11"/>
        <v>0</v>
      </c>
      <c r="C360" s="65" t="str">
        <f>IF(E360="","",VLOOKUP(B360,'２･階級番号(4月~9月）'!$A:$B,2,0))</f>
        <v/>
      </c>
      <c r="D360" s="53"/>
      <c r="E360" s="55"/>
      <c r="F360" s="59"/>
      <c r="G360" s="59"/>
      <c r="H360" s="59"/>
      <c r="I360" s="59"/>
      <c r="J360" s="59"/>
      <c r="K360" s="61"/>
      <c r="L360" s="72"/>
      <c r="M360" s="58"/>
      <c r="N360" s="66" t="str">
        <f>IF(K360="","",LOOKUP(IF(K360-DATEVALUE(YEAR(K360)&amp;"/"&amp;"4/2")&lt;0,IF(MONTH($L$1)&lt;4,YEAR($L$1)-YEAR(K360),YEAR($L$1)-YEAR(K360)+1),IF(MONTH($L$1)&lt;4,YEAR($L$1)-YEAR(K360)-1,YEAR($L$1)-YEAR(K360))),学年設定用!$A:$A,学年設定用!$B:$B))</f>
        <v/>
      </c>
      <c r="O360" s="67" t="str">
        <f t="shared" si="10"/>
        <v/>
      </c>
      <c r="P360" s="33" t="e">
        <f>VLOOKUP(E360,学年設定用!$D:$L,3,FALSE)</f>
        <v>#N/A</v>
      </c>
      <c r="Q360" s="34" t="e">
        <f>VLOOKUP(E360,学年設定用!$D:$L,4,FALSE)</f>
        <v>#N/A</v>
      </c>
      <c r="R360" s="34" t="e">
        <f>VLOOKUP(E360,学年設定用!$D:$L,5,FALSE)</f>
        <v>#N/A</v>
      </c>
      <c r="S360" s="50" t="e">
        <f>VLOOKUP(E360,学年設定用!$D:$L,6,FALSE)</f>
        <v>#N/A</v>
      </c>
      <c r="T360" s="50" t="e">
        <f>VLOOKUP(E360,学年設定用!$D:$L,7,FALSE)</f>
        <v>#N/A</v>
      </c>
      <c r="U360" s="50" t="e">
        <f>VLOOKUP(E360,学年設定用!D:L,8,FALSE)</f>
        <v>#N/A</v>
      </c>
      <c r="V360" s="50" t="e">
        <f>VLOOKUP(E360,学年設定用!$D:$L,9,FALSE)</f>
        <v>#N/A</v>
      </c>
      <c r="W360" s="50"/>
      <c r="X360" s="50"/>
      <c r="Y360" s="50"/>
      <c r="Z360" s="50"/>
      <c r="AA360" s="50"/>
      <c r="AB360" s="50"/>
      <c r="AC360" s="50"/>
      <c r="AD360" s="50"/>
      <c r="AE360" s="50"/>
    </row>
    <row r="361" spans="1:31" s="34" customFormat="1" ht="24.95" customHeight="1" x14ac:dyDescent="0.15">
      <c r="A361" s="64">
        <v>348</v>
      </c>
      <c r="B361" s="65">
        <f t="shared" si="11"/>
        <v>0</v>
      </c>
      <c r="C361" s="65" t="str">
        <f>IF(E361="","",VLOOKUP(B361,'２･階級番号(4月~9月）'!$A:$B,2,0))</f>
        <v/>
      </c>
      <c r="D361" s="53"/>
      <c r="E361" s="55"/>
      <c r="F361" s="59"/>
      <c r="G361" s="59"/>
      <c r="H361" s="59"/>
      <c r="I361" s="59"/>
      <c r="J361" s="59"/>
      <c r="K361" s="61"/>
      <c r="L361" s="72"/>
      <c r="M361" s="58"/>
      <c r="N361" s="66" t="str">
        <f>IF(K361="","",LOOKUP(IF(K361-DATEVALUE(YEAR(K361)&amp;"/"&amp;"4/2")&lt;0,IF(MONTH($L$1)&lt;4,YEAR($L$1)-YEAR(K361),YEAR($L$1)-YEAR(K361)+1),IF(MONTH($L$1)&lt;4,YEAR($L$1)-YEAR(K361)-1,YEAR($L$1)-YEAR(K361))),学年設定用!$A:$A,学年設定用!$B:$B))</f>
        <v/>
      </c>
      <c r="O361" s="67" t="str">
        <f t="shared" si="10"/>
        <v/>
      </c>
      <c r="P361" s="33" t="e">
        <f>VLOOKUP(E361,学年設定用!$D:$L,3,FALSE)</f>
        <v>#N/A</v>
      </c>
      <c r="Q361" s="34" t="e">
        <f>VLOOKUP(E361,学年設定用!$D:$L,4,FALSE)</f>
        <v>#N/A</v>
      </c>
      <c r="R361" s="34" t="e">
        <f>VLOOKUP(E361,学年設定用!$D:$L,5,FALSE)</f>
        <v>#N/A</v>
      </c>
      <c r="S361" s="50" t="e">
        <f>VLOOKUP(E361,学年設定用!$D:$L,6,FALSE)</f>
        <v>#N/A</v>
      </c>
      <c r="T361" s="50" t="e">
        <f>VLOOKUP(E361,学年設定用!$D:$L,7,FALSE)</f>
        <v>#N/A</v>
      </c>
      <c r="U361" s="50" t="e">
        <f>VLOOKUP(E361,学年設定用!D:L,8,FALSE)</f>
        <v>#N/A</v>
      </c>
      <c r="V361" s="50" t="e">
        <f>VLOOKUP(E361,学年設定用!$D:$L,9,FALSE)</f>
        <v>#N/A</v>
      </c>
      <c r="W361" s="50"/>
      <c r="X361" s="50"/>
      <c r="Y361" s="50"/>
      <c r="Z361" s="50"/>
      <c r="AA361" s="50"/>
      <c r="AB361" s="50"/>
      <c r="AC361" s="50"/>
      <c r="AD361" s="50"/>
      <c r="AE361" s="50"/>
    </row>
    <row r="362" spans="1:31" s="34" customFormat="1" ht="24.95" customHeight="1" x14ac:dyDescent="0.15">
      <c r="A362" s="64">
        <v>349</v>
      </c>
      <c r="B362" s="65">
        <f t="shared" si="11"/>
        <v>0</v>
      </c>
      <c r="C362" s="65" t="str">
        <f>IF(E362="","",VLOOKUP(B362,'２･階級番号(4月~9月）'!$A:$B,2,0))</f>
        <v/>
      </c>
      <c r="D362" s="53"/>
      <c r="E362" s="55"/>
      <c r="F362" s="59"/>
      <c r="G362" s="59"/>
      <c r="H362" s="59"/>
      <c r="I362" s="59"/>
      <c r="J362" s="59"/>
      <c r="K362" s="61"/>
      <c r="L362" s="72"/>
      <c r="M362" s="58"/>
      <c r="N362" s="66" t="str">
        <f>IF(K362="","",LOOKUP(IF(K362-DATEVALUE(YEAR(K362)&amp;"/"&amp;"4/2")&lt;0,IF(MONTH($L$1)&lt;4,YEAR($L$1)-YEAR(K362),YEAR($L$1)-YEAR(K362)+1),IF(MONTH($L$1)&lt;4,YEAR($L$1)-YEAR(K362)-1,YEAR($L$1)-YEAR(K362))),学年設定用!$A:$A,学年設定用!$B:$B))</f>
        <v/>
      </c>
      <c r="O362" s="67" t="str">
        <f t="shared" si="10"/>
        <v/>
      </c>
      <c r="P362" s="33" t="e">
        <f>VLOOKUP(E362,学年設定用!$D:$L,3,FALSE)</f>
        <v>#N/A</v>
      </c>
      <c r="Q362" s="34" t="e">
        <f>VLOOKUP(E362,学年設定用!$D:$L,4,FALSE)</f>
        <v>#N/A</v>
      </c>
      <c r="R362" s="34" t="e">
        <f>VLOOKUP(E362,学年設定用!$D:$L,5,FALSE)</f>
        <v>#N/A</v>
      </c>
      <c r="S362" s="50" t="e">
        <f>VLOOKUP(E362,学年設定用!$D:$L,6,FALSE)</f>
        <v>#N/A</v>
      </c>
      <c r="T362" s="50" t="e">
        <f>VLOOKUP(E362,学年設定用!$D:$L,7,FALSE)</f>
        <v>#N/A</v>
      </c>
      <c r="U362" s="50" t="e">
        <f>VLOOKUP(E362,学年設定用!D:L,8,FALSE)</f>
        <v>#N/A</v>
      </c>
      <c r="V362" s="50" t="e">
        <f>VLOOKUP(E362,学年設定用!$D:$L,9,FALSE)</f>
        <v>#N/A</v>
      </c>
      <c r="W362" s="50"/>
      <c r="X362" s="50"/>
      <c r="Y362" s="50"/>
      <c r="Z362" s="50"/>
      <c r="AA362" s="50"/>
      <c r="AB362" s="50"/>
      <c r="AC362" s="50"/>
      <c r="AD362" s="50"/>
      <c r="AE362" s="50"/>
    </row>
    <row r="363" spans="1:31" s="34" customFormat="1" ht="24.95" customHeight="1" x14ac:dyDescent="0.15">
      <c r="A363" s="64">
        <v>350</v>
      </c>
      <c r="B363" s="65">
        <f t="shared" si="11"/>
        <v>0</v>
      </c>
      <c r="C363" s="65" t="str">
        <f>IF(E363="","",VLOOKUP(B363,'２･階級番号(4月~9月）'!$A:$B,2,0))</f>
        <v/>
      </c>
      <c r="D363" s="53"/>
      <c r="E363" s="55"/>
      <c r="F363" s="59"/>
      <c r="G363" s="59"/>
      <c r="H363" s="59"/>
      <c r="I363" s="59"/>
      <c r="J363" s="59"/>
      <c r="K363" s="61"/>
      <c r="L363" s="72"/>
      <c r="M363" s="58"/>
      <c r="N363" s="66" t="str">
        <f>IF(K363="","",LOOKUP(IF(K363-DATEVALUE(YEAR(K363)&amp;"/"&amp;"4/2")&lt;0,IF(MONTH($L$1)&lt;4,YEAR($L$1)-YEAR(K363),YEAR($L$1)-YEAR(K363)+1),IF(MONTH($L$1)&lt;4,YEAR($L$1)-YEAR(K363)-1,YEAR($L$1)-YEAR(K363))),学年設定用!$A:$A,学年設定用!$B:$B))</f>
        <v/>
      </c>
      <c r="O363" s="67" t="str">
        <f t="shared" si="10"/>
        <v/>
      </c>
      <c r="P363" s="33" t="e">
        <f>VLOOKUP(E363,学年設定用!$D:$L,3,FALSE)</f>
        <v>#N/A</v>
      </c>
      <c r="Q363" s="34" t="e">
        <f>VLOOKUP(E363,学年設定用!$D:$L,4,FALSE)</f>
        <v>#N/A</v>
      </c>
      <c r="R363" s="34" t="e">
        <f>VLOOKUP(E363,学年設定用!$D:$L,5,FALSE)</f>
        <v>#N/A</v>
      </c>
      <c r="S363" s="50" t="e">
        <f>VLOOKUP(E363,学年設定用!$D:$L,6,FALSE)</f>
        <v>#N/A</v>
      </c>
      <c r="T363" s="50" t="e">
        <f>VLOOKUP(E363,学年設定用!$D:$L,7,FALSE)</f>
        <v>#N/A</v>
      </c>
      <c r="U363" s="50" t="e">
        <f>VLOOKUP(E363,学年設定用!D:L,8,FALSE)</f>
        <v>#N/A</v>
      </c>
      <c r="V363" s="50" t="e">
        <f>VLOOKUP(E363,学年設定用!$D:$L,9,FALSE)</f>
        <v>#N/A</v>
      </c>
      <c r="W363" s="50"/>
      <c r="X363" s="50"/>
      <c r="Y363" s="50"/>
      <c r="Z363" s="50"/>
      <c r="AA363" s="50"/>
      <c r="AB363" s="50"/>
      <c r="AC363" s="50"/>
      <c r="AD363" s="50"/>
      <c r="AE363" s="50"/>
    </row>
    <row r="364" spans="1:31" s="34" customFormat="1" ht="24.95" customHeight="1" x14ac:dyDescent="0.15">
      <c r="A364" s="64">
        <v>351</v>
      </c>
      <c r="B364" s="65">
        <f t="shared" si="11"/>
        <v>0</v>
      </c>
      <c r="C364" s="65" t="str">
        <f>IF(E364="","",VLOOKUP(B364,'２･階級番号(4月~9月）'!$A:$B,2,0))</f>
        <v/>
      </c>
      <c r="D364" s="53"/>
      <c r="E364" s="55"/>
      <c r="F364" s="59"/>
      <c r="G364" s="59"/>
      <c r="H364" s="59"/>
      <c r="I364" s="59"/>
      <c r="J364" s="59"/>
      <c r="K364" s="61"/>
      <c r="L364" s="72"/>
      <c r="M364" s="58"/>
      <c r="N364" s="66" t="str">
        <f>IF(K364="","",LOOKUP(IF(K364-DATEVALUE(YEAR(K364)&amp;"/"&amp;"4/2")&lt;0,IF(MONTH($L$1)&lt;4,YEAR($L$1)-YEAR(K364),YEAR($L$1)-YEAR(K364)+1),IF(MONTH($L$1)&lt;4,YEAR($L$1)-YEAR(K364)-1,YEAR($L$1)-YEAR(K364))),学年設定用!$A:$A,学年設定用!$B:$B))</f>
        <v/>
      </c>
      <c r="O364" s="67" t="str">
        <f t="shared" si="10"/>
        <v/>
      </c>
      <c r="P364" s="33" t="e">
        <f>VLOOKUP(E364,学年設定用!$D:$L,3,FALSE)</f>
        <v>#N/A</v>
      </c>
      <c r="Q364" s="34" t="e">
        <f>VLOOKUP(E364,学年設定用!$D:$L,4,FALSE)</f>
        <v>#N/A</v>
      </c>
      <c r="R364" s="34" t="e">
        <f>VLOOKUP(E364,学年設定用!$D:$L,5,FALSE)</f>
        <v>#N/A</v>
      </c>
      <c r="S364" s="50" t="e">
        <f>VLOOKUP(E364,学年設定用!$D:$L,6,FALSE)</f>
        <v>#N/A</v>
      </c>
      <c r="T364" s="50" t="e">
        <f>VLOOKUP(E364,学年設定用!$D:$L,7,FALSE)</f>
        <v>#N/A</v>
      </c>
      <c r="U364" s="50" t="e">
        <f>VLOOKUP(E364,学年設定用!D:L,8,FALSE)</f>
        <v>#N/A</v>
      </c>
      <c r="V364" s="50" t="e">
        <f>VLOOKUP(E364,学年設定用!$D:$L,9,FALSE)</f>
        <v>#N/A</v>
      </c>
      <c r="W364" s="50"/>
      <c r="X364" s="50"/>
      <c r="Y364" s="50"/>
      <c r="Z364" s="50"/>
      <c r="AA364" s="50"/>
      <c r="AB364" s="50"/>
      <c r="AC364" s="50"/>
      <c r="AD364" s="50"/>
      <c r="AE364" s="50"/>
    </row>
    <row r="365" spans="1:31" s="34" customFormat="1" ht="24.95" customHeight="1" x14ac:dyDescent="0.15">
      <c r="A365" s="64">
        <v>352</v>
      </c>
      <c r="B365" s="65">
        <f t="shared" si="11"/>
        <v>0</v>
      </c>
      <c r="C365" s="65" t="str">
        <f>IF(E365="","",VLOOKUP(B365,'２･階級番号(4月~9月）'!$A:$B,2,0))</f>
        <v/>
      </c>
      <c r="D365" s="53"/>
      <c r="E365" s="55"/>
      <c r="F365" s="59"/>
      <c r="G365" s="59"/>
      <c r="H365" s="59"/>
      <c r="I365" s="59"/>
      <c r="J365" s="59"/>
      <c r="K365" s="61"/>
      <c r="L365" s="72"/>
      <c r="M365" s="58"/>
      <c r="N365" s="66" t="str">
        <f>IF(K365="","",LOOKUP(IF(K365-DATEVALUE(YEAR(K365)&amp;"/"&amp;"4/2")&lt;0,IF(MONTH($L$1)&lt;4,YEAR($L$1)-YEAR(K365),YEAR($L$1)-YEAR(K365)+1),IF(MONTH($L$1)&lt;4,YEAR($L$1)-YEAR(K365)-1,YEAR($L$1)-YEAR(K365))),学年設定用!$A:$A,学年設定用!$B:$B))</f>
        <v/>
      </c>
      <c r="O365" s="67" t="str">
        <f t="shared" si="10"/>
        <v/>
      </c>
      <c r="P365" s="33" t="e">
        <f>VLOOKUP(E365,学年設定用!$D:$L,3,FALSE)</f>
        <v>#N/A</v>
      </c>
      <c r="Q365" s="34" t="e">
        <f>VLOOKUP(E365,学年設定用!$D:$L,4,FALSE)</f>
        <v>#N/A</v>
      </c>
      <c r="R365" s="34" t="e">
        <f>VLOOKUP(E365,学年設定用!$D:$L,5,FALSE)</f>
        <v>#N/A</v>
      </c>
      <c r="S365" s="50" t="e">
        <f>VLOOKUP(E365,学年設定用!$D:$L,6,FALSE)</f>
        <v>#N/A</v>
      </c>
      <c r="T365" s="50" t="e">
        <f>VLOOKUP(E365,学年設定用!$D:$L,7,FALSE)</f>
        <v>#N/A</v>
      </c>
      <c r="U365" s="50" t="e">
        <f>VLOOKUP(E365,学年設定用!D:L,8,FALSE)</f>
        <v>#N/A</v>
      </c>
      <c r="V365" s="50" t="e">
        <f>VLOOKUP(E365,学年設定用!$D:$L,9,FALSE)</f>
        <v>#N/A</v>
      </c>
      <c r="W365" s="50"/>
      <c r="X365" s="50"/>
      <c r="Y365" s="50"/>
      <c r="Z365" s="50"/>
      <c r="AA365" s="50"/>
      <c r="AB365" s="50"/>
      <c r="AC365" s="50"/>
      <c r="AD365" s="50"/>
      <c r="AE365" s="50"/>
    </row>
    <row r="366" spans="1:31" s="34" customFormat="1" ht="24.95" customHeight="1" x14ac:dyDescent="0.15">
      <c r="A366" s="64">
        <v>353</v>
      </c>
      <c r="B366" s="65">
        <f t="shared" si="11"/>
        <v>0</v>
      </c>
      <c r="C366" s="65" t="str">
        <f>IF(E366="","",VLOOKUP(B366,'２･階級番号(4月~9月）'!$A:$B,2,0))</f>
        <v/>
      </c>
      <c r="D366" s="53"/>
      <c r="E366" s="55"/>
      <c r="F366" s="59"/>
      <c r="G366" s="59"/>
      <c r="H366" s="59"/>
      <c r="I366" s="59"/>
      <c r="J366" s="59"/>
      <c r="K366" s="61"/>
      <c r="L366" s="72"/>
      <c r="M366" s="58"/>
      <c r="N366" s="66" t="str">
        <f>IF(K366="","",LOOKUP(IF(K366-DATEVALUE(YEAR(K366)&amp;"/"&amp;"4/2")&lt;0,IF(MONTH($L$1)&lt;4,YEAR($L$1)-YEAR(K366),YEAR($L$1)-YEAR(K366)+1),IF(MONTH($L$1)&lt;4,YEAR($L$1)-YEAR(K366)-1,YEAR($L$1)-YEAR(K366))),学年設定用!$A:$A,学年設定用!$B:$B))</f>
        <v/>
      </c>
      <c r="O366" s="67" t="str">
        <f t="shared" si="10"/>
        <v/>
      </c>
      <c r="P366" s="33" t="e">
        <f>VLOOKUP(E366,学年設定用!$D:$L,3,FALSE)</f>
        <v>#N/A</v>
      </c>
      <c r="Q366" s="34" t="e">
        <f>VLOOKUP(E366,学年設定用!$D:$L,4,FALSE)</f>
        <v>#N/A</v>
      </c>
      <c r="R366" s="34" t="e">
        <f>VLOOKUP(E366,学年設定用!$D:$L,5,FALSE)</f>
        <v>#N/A</v>
      </c>
      <c r="S366" s="50" t="e">
        <f>VLOOKUP(E366,学年設定用!$D:$L,6,FALSE)</f>
        <v>#N/A</v>
      </c>
      <c r="T366" s="50" t="e">
        <f>VLOOKUP(E366,学年設定用!$D:$L,7,FALSE)</f>
        <v>#N/A</v>
      </c>
      <c r="U366" s="50" t="e">
        <f>VLOOKUP(E366,学年設定用!D:L,8,FALSE)</f>
        <v>#N/A</v>
      </c>
      <c r="V366" s="50" t="e">
        <f>VLOOKUP(E366,学年設定用!$D:$L,9,FALSE)</f>
        <v>#N/A</v>
      </c>
      <c r="W366" s="50"/>
      <c r="X366" s="50"/>
      <c r="Y366" s="50"/>
      <c r="Z366" s="50"/>
      <c r="AA366" s="50"/>
      <c r="AB366" s="50"/>
      <c r="AC366" s="50"/>
      <c r="AD366" s="50"/>
      <c r="AE366" s="50"/>
    </row>
    <row r="367" spans="1:31" s="34" customFormat="1" ht="24.95" customHeight="1" x14ac:dyDescent="0.15">
      <c r="A367" s="64">
        <v>354</v>
      </c>
      <c r="B367" s="65">
        <f t="shared" si="11"/>
        <v>0</v>
      </c>
      <c r="C367" s="65" t="str">
        <f>IF(E367="","",VLOOKUP(B367,'２･階級番号(4月~9月）'!$A:$B,2,0))</f>
        <v/>
      </c>
      <c r="D367" s="53"/>
      <c r="E367" s="55"/>
      <c r="F367" s="59"/>
      <c r="G367" s="59"/>
      <c r="H367" s="59"/>
      <c r="I367" s="59"/>
      <c r="J367" s="59"/>
      <c r="K367" s="61"/>
      <c r="L367" s="72"/>
      <c r="M367" s="58"/>
      <c r="N367" s="66" t="str">
        <f>IF(K367="","",LOOKUP(IF(K367-DATEVALUE(YEAR(K367)&amp;"/"&amp;"4/2")&lt;0,IF(MONTH($L$1)&lt;4,YEAR($L$1)-YEAR(K367),YEAR($L$1)-YEAR(K367)+1),IF(MONTH($L$1)&lt;4,YEAR($L$1)-YEAR(K367)-1,YEAR($L$1)-YEAR(K367))),学年設定用!$A:$A,学年設定用!$B:$B))</f>
        <v/>
      </c>
      <c r="O367" s="67" t="str">
        <f t="shared" si="10"/>
        <v/>
      </c>
      <c r="P367" s="33" t="e">
        <f>VLOOKUP(E367,学年設定用!$D:$L,3,FALSE)</f>
        <v>#N/A</v>
      </c>
      <c r="Q367" s="34" t="e">
        <f>VLOOKUP(E367,学年設定用!$D:$L,4,FALSE)</f>
        <v>#N/A</v>
      </c>
      <c r="R367" s="34" t="e">
        <f>VLOOKUP(E367,学年設定用!$D:$L,5,FALSE)</f>
        <v>#N/A</v>
      </c>
      <c r="S367" s="50" t="e">
        <f>VLOOKUP(E367,学年設定用!$D:$L,6,FALSE)</f>
        <v>#N/A</v>
      </c>
      <c r="T367" s="50" t="e">
        <f>VLOOKUP(E367,学年設定用!$D:$L,7,FALSE)</f>
        <v>#N/A</v>
      </c>
      <c r="U367" s="50" t="e">
        <f>VLOOKUP(E367,学年設定用!D:L,8,FALSE)</f>
        <v>#N/A</v>
      </c>
      <c r="V367" s="50" t="e">
        <f>VLOOKUP(E367,学年設定用!$D:$L,9,FALSE)</f>
        <v>#N/A</v>
      </c>
      <c r="W367" s="50"/>
      <c r="X367" s="50"/>
      <c r="Y367" s="50"/>
      <c r="Z367" s="50"/>
      <c r="AA367" s="50"/>
      <c r="AB367" s="50"/>
      <c r="AC367" s="50"/>
      <c r="AD367" s="50"/>
      <c r="AE367" s="50"/>
    </row>
    <row r="368" spans="1:31" s="34" customFormat="1" ht="24.95" customHeight="1" x14ac:dyDescent="0.15">
      <c r="A368" s="64">
        <v>355</v>
      </c>
      <c r="B368" s="65">
        <f t="shared" si="11"/>
        <v>0</v>
      </c>
      <c r="C368" s="65" t="str">
        <f>IF(E368="","",VLOOKUP(B368,'２･階級番号(4月~9月）'!$A:$B,2,0))</f>
        <v/>
      </c>
      <c r="D368" s="53"/>
      <c r="E368" s="55"/>
      <c r="F368" s="59"/>
      <c r="G368" s="59"/>
      <c r="H368" s="59"/>
      <c r="I368" s="59"/>
      <c r="J368" s="59"/>
      <c r="K368" s="61"/>
      <c r="L368" s="72"/>
      <c r="M368" s="58"/>
      <c r="N368" s="66" t="str">
        <f>IF(K368="","",LOOKUP(IF(K368-DATEVALUE(YEAR(K368)&amp;"/"&amp;"4/2")&lt;0,IF(MONTH($L$1)&lt;4,YEAR($L$1)-YEAR(K368),YEAR($L$1)-YEAR(K368)+1),IF(MONTH($L$1)&lt;4,YEAR($L$1)-YEAR(K368)-1,YEAR($L$1)-YEAR(K368))),学年設定用!$A:$A,学年設定用!$B:$B))</f>
        <v/>
      </c>
      <c r="O368" s="67" t="str">
        <f t="shared" si="10"/>
        <v/>
      </c>
      <c r="P368" s="33" t="e">
        <f>VLOOKUP(E368,学年設定用!$D:$L,3,FALSE)</f>
        <v>#N/A</v>
      </c>
      <c r="Q368" s="34" t="e">
        <f>VLOOKUP(E368,学年設定用!$D:$L,4,FALSE)</f>
        <v>#N/A</v>
      </c>
      <c r="R368" s="34" t="e">
        <f>VLOOKUP(E368,学年設定用!$D:$L,5,FALSE)</f>
        <v>#N/A</v>
      </c>
      <c r="S368" s="50" t="e">
        <f>VLOOKUP(E368,学年設定用!$D:$L,6,FALSE)</f>
        <v>#N/A</v>
      </c>
      <c r="T368" s="50" t="e">
        <f>VLOOKUP(E368,学年設定用!$D:$L,7,FALSE)</f>
        <v>#N/A</v>
      </c>
      <c r="U368" s="50" t="e">
        <f>VLOOKUP(E368,学年設定用!D:L,8,FALSE)</f>
        <v>#N/A</v>
      </c>
      <c r="V368" s="50" t="e">
        <f>VLOOKUP(E368,学年設定用!$D:$L,9,FALSE)</f>
        <v>#N/A</v>
      </c>
      <c r="W368" s="50"/>
      <c r="X368" s="50"/>
      <c r="Y368" s="50"/>
      <c r="Z368" s="50"/>
      <c r="AA368" s="50"/>
      <c r="AB368" s="50"/>
      <c r="AC368" s="50"/>
      <c r="AD368" s="50"/>
      <c r="AE368" s="50"/>
    </row>
    <row r="369" spans="1:31" s="34" customFormat="1" ht="24.95" customHeight="1" x14ac:dyDescent="0.15">
      <c r="A369" s="64">
        <v>356</v>
      </c>
      <c r="B369" s="65">
        <f t="shared" si="11"/>
        <v>0</v>
      </c>
      <c r="C369" s="65" t="str">
        <f>IF(E369="","",VLOOKUP(B369,'２･階級番号(4月~9月）'!$A:$B,2,0))</f>
        <v/>
      </c>
      <c r="D369" s="53"/>
      <c r="E369" s="55"/>
      <c r="F369" s="59"/>
      <c r="G369" s="59"/>
      <c r="H369" s="59"/>
      <c r="I369" s="59"/>
      <c r="J369" s="59"/>
      <c r="K369" s="61"/>
      <c r="L369" s="72"/>
      <c r="M369" s="58"/>
      <c r="N369" s="66" t="str">
        <f>IF(K369="","",LOOKUP(IF(K369-DATEVALUE(YEAR(K369)&amp;"/"&amp;"4/2")&lt;0,IF(MONTH($L$1)&lt;4,YEAR($L$1)-YEAR(K369),YEAR($L$1)-YEAR(K369)+1),IF(MONTH($L$1)&lt;4,YEAR($L$1)-YEAR(K369)-1,YEAR($L$1)-YEAR(K369))),学年設定用!$A:$A,学年設定用!$B:$B))</f>
        <v/>
      </c>
      <c r="O369" s="67" t="str">
        <f t="shared" si="10"/>
        <v/>
      </c>
      <c r="P369" s="33" t="e">
        <f>VLOOKUP(E369,学年設定用!$D:$L,3,FALSE)</f>
        <v>#N/A</v>
      </c>
      <c r="Q369" s="34" t="e">
        <f>VLOOKUP(E369,学年設定用!$D:$L,4,FALSE)</f>
        <v>#N/A</v>
      </c>
      <c r="R369" s="34" t="e">
        <f>VLOOKUP(E369,学年設定用!$D:$L,5,FALSE)</f>
        <v>#N/A</v>
      </c>
      <c r="S369" s="50" t="e">
        <f>VLOOKUP(E369,学年設定用!$D:$L,6,FALSE)</f>
        <v>#N/A</v>
      </c>
      <c r="T369" s="50" t="e">
        <f>VLOOKUP(E369,学年設定用!$D:$L,7,FALSE)</f>
        <v>#N/A</v>
      </c>
      <c r="U369" s="50" t="e">
        <f>VLOOKUP(E369,学年設定用!D:L,8,FALSE)</f>
        <v>#N/A</v>
      </c>
      <c r="V369" s="50" t="e">
        <f>VLOOKUP(E369,学年設定用!$D:$L,9,FALSE)</f>
        <v>#N/A</v>
      </c>
      <c r="W369" s="50"/>
      <c r="X369" s="50"/>
      <c r="Y369" s="50"/>
      <c r="Z369" s="50"/>
      <c r="AA369" s="50"/>
      <c r="AB369" s="50"/>
      <c r="AC369" s="50"/>
      <c r="AD369" s="50"/>
      <c r="AE369" s="50"/>
    </row>
    <row r="370" spans="1:31" s="34" customFormat="1" ht="24.95" customHeight="1" x14ac:dyDescent="0.15">
      <c r="A370" s="64">
        <v>357</v>
      </c>
      <c r="B370" s="65">
        <f t="shared" si="11"/>
        <v>0</v>
      </c>
      <c r="C370" s="65" t="str">
        <f>IF(E370="","",VLOOKUP(B370,'２･階級番号(4月~9月）'!$A:$B,2,0))</f>
        <v/>
      </c>
      <c r="D370" s="53"/>
      <c r="E370" s="55"/>
      <c r="F370" s="59"/>
      <c r="G370" s="59"/>
      <c r="H370" s="59"/>
      <c r="I370" s="59"/>
      <c r="J370" s="59"/>
      <c r="K370" s="61"/>
      <c r="L370" s="72"/>
      <c r="M370" s="58"/>
      <c r="N370" s="66" t="str">
        <f>IF(K370="","",LOOKUP(IF(K370-DATEVALUE(YEAR(K370)&amp;"/"&amp;"4/2")&lt;0,IF(MONTH($L$1)&lt;4,YEAR($L$1)-YEAR(K370),YEAR($L$1)-YEAR(K370)+1),IF(MONTH($L$1)&lt;4,YEAR($L$1)-YEAR(K370)-1,YEAR($L$1)-YEAR(K370))),学年設定用!$A:$A,学年設定用!$B:$B))</f>
        <v/>
      </c>
      <c r="O370" s="67" t="str">
        <f t="shared" si="10"/>
        <v/>
      </c>
      <c r="P370" s="33" t="e">
        <f>VLOOKUP(E370,学年設定用!$D:$L,3,FALSE)</f>
        <v>#N/A</v>
      </c>
      <c r="Q370" s="34" t="e">
        <f>VLOOKUP(E370,学年設定用!$D:$L,4,FALSE)</f>
        <v>#N/A</v>
      </c>
      <c r="R370" s="34" t="e">
        <f>VLOOKUP(E370,学年設定用!$D:$L,5,FALSE)</f>
        <v>#N/A</v>
      </c>
      <c r="S370" s="50" t="e">
        <f>VLOOKUP(E370,学年設定用!$D:$L,6,FALSE)</f>
        <v>#N/A</v>
      </c>
      <c r="T370" s="50" t="e">
        <f>VLOOKUP(E370,学年設定用!$D:$L,7,FALSE)</f>
        <v>#N/A</v>
      </c>
      <c r="U370" s="50" t="e">
        <f>VLOOKUP(E370,学年設定用!D:L,8,FALSE)</f>
        <v>#N/A</v>
      </c>
      <c r="V370" s="50" t="e">
        <f>VLOOKUP(E370,学年設定用!$D:$L,9,FALSE)</f>
        <v>#N/A</v>
      </c>
      <c r="W370" s="50"/>
      <c r="X370" s="50"/>
      <c r="Y370" s="50"/>
      <c r="Z370" s="50"/>
      <c r="AA370" s="50"/>
      <c r="AB370" s="50"/>
      <c r="AC370" s="50"/>
      <c r="AD370" s="50"/>
      <c r="AE370" s="50"/>
    </row>
    <row r="371" spans="1:31" s="34" customFormat="1" ht="24.95" customHeight="1" x14ac:dyDescent="0.15">
      <c r="A371" s="64">
        <v>358</v>
      </c>
      <c r="B371" s="65">
        <f t="shared" si="11"/>
        <v>0</v>
      </c>
      <c r="C371" s="65" t="str">
        <f>IF(E371="","",VLOOKUP(B371,'２･階級番号(4月~9月）'!$A:$B,2,0))</f>
        <v/>
      </c>
      <c r="D371" s="53"/>
      <c r="E371" s="55"/>
      <c r="F371" s="59"/>
      <c r="G371" s="59"/>
      <c r="H371" s="59"/>
      <c r="I371" s="59"/>
      <c r="J371" s="59"/>
      <c r="K371" s="61"/>
      <c r="L371" s="72"/>
      <c r="M371" s="58"/>
      <c r="N371" s="66" t="str">
        <f>IF(K371="","",LOOKUP(IF(K371-DATEVALUE(YEAR(K371)&amp;"/"&amp;"4/2")&lt;0,IF(MONTH($L$1)&lt;4,YEAR($L$1)-YEAR(K371),YEAR($L$1)-YEAR(K371)+1),IF(MONTH($L$1)&lt;4,YEAR($L$1)-YEAR(K371)-1,YEAR($L$1)-YEAR(K371))),学年設定用!$A:$A,学年設定用!$B:$B))</f>
        <v/>
      </c>
      <c r="O371" s="67" t="str">
        <f t="shared" si="10"/>
        <v/>
      </c>
      <c r="P371" s="33" t="e">
        <f>VLOOKUP(E371,学年設定用!$D:$L,3,FALSE)</f>
        <v>#N/A</v>
      </c>
      <c r="Q371" s="34" t="e">
        <f>VLOOKUP(E371,学年設定用!$D:$L,4,FALSE)</f>
        <v>#N/A</v>
      </c>
      <c r="R371" s="34" t="e">
        <f>VLOOKUP(E371,学年設定用!$D:$L,5,FALSE)</f>
        <v>#N/A</v>
      </c>
      <c r="S371" s="50" t="e">
        <f>VLOOKUP(E371,学年設定用!$D:$L,6,FALSE)</f>
        <v>#N/A</v>
      </c>
      <c r="T371" s="50" t="e">
        <f>VLOOKUP(E371,学年設定用!$D:$L,7,FALSE)</f>
        <v>#N/A</v>
      </c>
      <c r="U371" s="50" t="e">
        <f>VLOOKUP(E371,学年設定用!D:L,8,FALSE)</f>
        <v>#N/A</v>
      </c>
      <c r="V371" s="50" t="e">
        <f>VLOOKUP(E371,学年設定用!$D:$L,9,FALSE)</f>
        <v>#N/A</v>
      </c>
      <c r="W371" s="50"/>
      <c r="X371" s="50"/>
      <c r="Y371" s="50"/>
      <c r="Z371" s="50"/>
      <c r="AA371" s="50"/>
      <c r="AB371" s="50"/>
      <c r="AC371" s="50"/>
      <c r="AD371" s="50"/>
      <c r="AE371" s="50"/>
    </row>
    <row r="372" spans="1:31" s="34" customFormat="1" ht="24.95" customHeight="1" x14ac:dyDescent="0.15">
      <c r="A372" s="64">
        <v>359</v>
      </c>
      <c r="B372" s="65">
        <f t="shared" si="11"/>
        <v>0</v>
      </c>
      <c r="C372" s="65" t="str">
        <f>IF(E372="","",VLOOKUP(B372,'２･階級番号(4月~9月）'!$A:$B,2,0))</f>
        <v/>
      </c>
      <c r="D372" s="53"/>
      <c r="E372" s="55"/>
      <c r="F372" s="59"/>
      <c r="G372" s="59"/>
      <c r="H372" s="59"/>
      <c r="I372" s="59"/>
      <c r="J372" s="59"/>
      <c r="K372" s="61"/>
      <c r="L372" s="72"/>
      <c r="M372" s="58"/>
      <c r="N372" s="66" t="str">
        <f>IF(K372="","",LOOKUP(IF(K372-DATEVALUE(YEAR(K372)&amp;"/"&amp;"4/2")&lt;0,IF(MONTH($L$1)&lt;4,YEAR($L$1)-YEAR(K372),YEAR($L$1)-YEAR(K372)+1),IF(MONTH($L$1)&lt;4,YEAR($L$1)-YEAR(K372)-1,YEAR($L$1)-YEAR(K372))),学年設定用!$A:$A,学年設定用!$B:$B))</f>
        <v/>
      </c>
      <c r="O372" s="67" t="str">
        <f t="shared" si="10"/>
        <v/>
      </c>
      <c r="P372" s="33" t="e">
        <f>VLOOKUP(E372,学年設定用!$D:$L,3,FALSE)</f>
        <v>#N/A</v>
      </c>
      <c r="Q372" s="34" t="e">
        <f>VLOOKUP(E372,学年設定用!$D:$L,4,FALSE)</f>
        <v>#N/A</v>
      </c>
      <c r="R372" s="34" t="e">
        <f>VLOOKUP(E372,学年設定用!$D:$L,5,FALSE)</f>
        <v>#N/A</v>
      </c>
      <c r="S372" s="50" t="e">
        <f>VLOOKUP(E372,学年設定用!$D:$L,6,FALSE)</f>
        <v>#N/A</v>
      </c>
      <c r="T372" s="50" t="e">
        <f>VLOOKUP(E372,学年設定用!$D:$L,7,FALSE)</f>
        <v>#N/A</v>
      </c>
      <c r="U372" s="50" t="e">
        <f>VLOOKUP(E372,学年設定用!D:L,8,FALSE)</f>
        <v>#N/A</v>
      </c>
      <c r="V372" s="50" t="e">
        <f>VLOOKUP(E372,学年設定用!$D:$L,9,FALSE)</f>
        <v>#N/A</v>
      </c>
      <c r="W372" s="50"/>
      <c r="X372" s="50"/>
      <c r="Y372" s="50"/>
      <c r="Z372" s="50"/>
      <c r="AA372" s="50"/>
      <c r="AB372" s="50"/>
      <c r="AC372" s="50"/>
      <c r="AD372" s="50"/>
      <c r="AE372" s="50"/>
    </row>
    <row r="373" spans="1:31" s="34" customFormat="1" ht="24.95" customHeight="1" x14ac:dyDescent="0.15">
      <c r="A373" s="64">
        <v>360</v>
      </c>
      <c r="B373" s="65">
        <f t="shared" si="11"/>
        <v>0</v>
      </c>
      <c r="C373" s="65" t="str">
        <f>IF(E373="","",VLOOKUP(B373,'２･階級番号(4月~9月）'!$A:$B,2,0))</f>
        <v/>
      </c>
      <c r="D373" s="53"/>
      <c r="E373" s="55"/>
      <c r="F373" s="59"/>
      <c r="G373" s="59"/>
      <c r="H373" s="59"/>
      <c r="I373" s="59"/>
      <c r="J373" s="59"/>
      <c r="K373" s="61"/>
      <c r="L373" s="72"/>
      <c r="M373" s="58"/>
      <c r="N373" s="66" t="str">
        <f>IF(K373="","",LOOKUP(IF(K373-DATEVALUE(YEAR(K373)&amp;"/"&amp;"4/2")&lt;0,IF(MONTH($L$1)&lt;4,YEAR($L$1)-YEAR(K373),YEAR($L$1)-YEAR(K373)+1),IF(MONTH($L$1)&lt;4,YEAR($L$1)-YEAR(K373)-1,YEAR($L$1)-YEAR(K373))),学年設定用!$A:$A,学年設定用!$B:$B))</f>
        <v/>
      </c>
      <c r="O373" s="67" t="str">
        <f t="shared" si="10"/>
        <v/>
      </c>
      <c r="P373" s="33" t="e">
        <f>VLOOKUP(E373,学年設定用!$D:$L,3,FALSE)</f>
        <v>#N/A</v>
      </c>
      <c r="Q373" s="34" t="e">
        <f>VLOOKUP(E373,学年設定用!$D:$L,4,FALSE)</f>
        <v>#N/A</v>
      </c>
      <c r="R373" s="34" t="e">
        <f>VLOOKUP(E373,学年設定用!$D:$L,5,FALSE)</f>
        <v>#N/A</v>
      </c>
      <c r="S373" s="50" t="e">
        <f>VLOOKUP(E373,学年設定用!$D:$L,6,FALSE)</f>
        <v>#N/A</v>
      </c>
      <c r="T373" s="50" t="e">
        <f>VLOOKUP(E373,学年設定用!$D:$L,7,FALSE)</f>
        <v>#N/A</v>
      </c>
      <c r="U373" s="50" t="e">
        <f>VLOOKUP(E373,学年設定用!D:L,8,FALSE)</f>
        <v>#N/A</v>
      </c>
      <c r="V373" s="50" t="e">
        <f>VLOOKUP(E373,学年設定用!$D:$L,9,FALSE)</f>
        <v>#N/A</v>
      </c>
      <c r="W373" s="50"/>
      <c r="X373" s="50"/>
      <c r="Y373" s="50"/>
      <c r="Z373" s="50"/>
      <c r="AA373" s="50"/>
      <c r="AB373" s="50"/>
      <c r="AC373" s="50"/>
      <c r="AD373" s="50"/>
      <c r="AE373" s="50"/>
    </row>
    <row r="374" spans="1:31" s="34" customFormat="1" ht="24.95" customHeight="1" x14ac:dyDescent="0.15">
      <c r="A374" s="64">
        <v>361</v>
      </c>
      <c r="B374" s="65">
        <f t="shared" si="11"/>
        <v>0</v>
      </c>
      <c r="C374" s="65" t="str">
        <f>IF(E374="","",VLOOKUP(B374,'２･階級番号(4月~9月）'!$A:$B,2,0))</f>
        <v/>
      </c>
      <c r="D374" s="53"/>
      <c r="E374" s="55"/>
      <c r="F374" s="59"/>
      <c r="G374" s="59"/>
      <c r="H374" s="59"/>
      <c r="I374" s="59"/>
      <c r="J374" s="59"/>
      <c r="K374" s="61"/>
      <c r="L374" s="72"/>
      <c r="M374" s="58"/>
      <c r="N374" s="66" t="str">
        <f>IF(K374="","",LOOKUP(IF(K374-DATEVALUE(YEAR(K374)&amp;"/"&amp;"4/2")&lt;0,IF(MONTH($L$1)&lt;4,YEAR($L$1)-YEAR(K374),YEAR($L$1)-YEAR(K374)+1),IF(MONTH($L$1)&lt;4,YEAR($L$1)-YEAR(K374)-1,YEAR($L$1)-YEAR(K374))),学年設定用!$A:$A,学年設定用!$B:$B))</f>
        <v/>
      </c>
      <c r="O374" s="67" t="str">
        <f t="shared" si="10"/>
        <v/>
      </c>
      <c r="P374" s="33" t="e">
        <f>VLOOKUP(E374,学年設定用!$D:$L,3,FALSE)</f>
        <v>#N/A</v>
      </c>
      <c r="Q374" s="34" t="e">
        <f>VLOOKUP(E374,学年設定用!$D:$L,4,FALSE)</f>
        <v>#N/A</v>
      </c>
      <c r="R374" s="34" t="e">
        <f>VLOOKUP(E374,学年設定用!$D:$L,5,FALSE)</f>
        <v>#N/A</v>
      </c>
      <c r="S374" s="50" t="e">
        <f>VLOOKUP(E374,学年設定用!$D:$L,6,FALSE)</f>
        <v>#N/A</v>
      </c>
      <c r="T374" s="50" t="e">
        <f>VLOOKUP(E374,学年設定用!$D:$L,7,FALSE)</f>
        <v>#N/A</v>
      </c>
      <c r="U374" s="50" t="e">
        <f>VLOOKUP(E374,学年設定用!D:L,8,FALSE)</f>
        <v>#N/A</v>
      </c>
      <c r="V374" s="50" t="e">
        <f>VLOOKUP(E374,学年設定用!$D:$L,9,FALSE)</f>
        <v>#N/A</v>
      </c>
      <c r="W374" s="50"/>
      <c r="X374" s="50"/>
      <c r="Y374" s="50"/>
      <c r="Z374" s="50"/>
      <c r="AA374" s="50"/>
      <c r="AB374" s="50"/>
      <c r="AC374" s="50"/>
      <c r="AD374" s="50"/>
      <c r="AE374" s="50"/>
    </row>
    <row r="375" spans="1:31" s="34" customFormat="1" ht="24.95" customHeight="1" x14ac:dyDescent="0.15">
      <c r="A375" s="64">
        <v>362</v>
      </c>
      <c r="B375" s="65">
        <f t="shared" si="11"/>
        <v>0</v>
      </c>
      <c r="C375" s="65" t="str">
        <f>IF(E375="","",VLOOKUP(B375,'２･階級番号(4月~9月）'!$A:$B,2,0))</f>
        <v/>
      </c>
      <c r="D375" s="53"/>
      <c r="E375" s="55"/>
      <c r="F375" s="59"/>
      <c r="G375" s="59"/>
      <c r="H375" s="59"/>
      <c r="I375" s="59"/>
      <c r="J375" s="59"/>
      <c r="K375" s="61"/>
      <c r="L375" s="72"/>
      <c r="M375" s="58"/>
      <c r="N375" s="66" t="str">
        <f>IF(K375="","",LOOKUP(IF(K375-DATEVALUE(YEAR(K375)&amp;"/"&amp;"4/2")&lt;0,IF(MONTH($L$1)&lt;4,YEAR($L$1)-YEAR(K375),YEAR($L$1)-YEAR(K375)+1),IF(MONTH($L$1)&lt;4,YEAR($L$1)-YEAR(K375)-1,YEAR($L$1)-YEAR(K375))),学年設定用!$A:$A,学年設定用!$B:$B))</f>
        <v/>
      </c>
      <c r="O375" s="67" t="str">
        <f t="shared" si="10"/>
        <v/>
      </c>
      <c r="P375" s="33" t="e">
        <f>VLOOKUP(E375,学年設定用!$D:$L,3,FALSE)</f>
        <v>#N/A</v>
      </c>
      <c r="Q375" s="34" t="e">
        <f>VLOOKUP(E375,学年設定用!$D:$L,4,FALSE)</f>
        <v>#N/A</v>
      </c>
      <c r="R375" s="34" t="e">
        <f>VLOOKUP(E375,学年設定用!$D:$L,5,FALSE)</f>
        <v>#N/A</v>
      </c>
      <c r="S375" s="50" t="e">
        <f>VLOOKUP(E375,学年設定用!$D:$L,6,FALSE)</f>
        <v>#N/A</v>
      </c>
      <c r="T375" s="50" t="e">
        <f>VLOOKUP(E375,学年設定用!$D:$L,7,FALSE)</f>
        <v>#N/A</v>
      </c>
      <c r="U375" s="50" t="e">
        <f>VLOOKUP(E375,学年設定用!D:L,8,FALSE)</f>
        <v>#N/A</v>
      </c>
      <c r="V375" s="50" t="e">
        <f>VLOOKUP(E375,学年設定用!$D:$L,9,FALSE)</f>
        <v>#N/A</v>
      </c>
      <c r="W375" s="50"/>
      <c r="X375" s="50"/>
      <c r="Y375" s="50"/>
      <c r="Z375" s="50"/>
      <c r="AA375" s="50"/>
      <c r="AB375" s="50"/>
      <c r="AC375" s="50"/>
      <c r="AD375" s="50"/>
      <c r="AE375" s="50"/>
    </row>
    <row r="376" spans="1:31" s="34" customFormat="1" ht="24.95" customHeight="1" x14ac:dyDescent="0.15">
      <c r="A376" s="64">
        <v>363</v>
      </c>
      <c r="B376" s="65">
        <f t="shared" si="11"/>
        <v>0</v>
      </c>
      <c r="C376" s="65" t="str">
        <f>IF(E376="","",VLOOKUP(B376,'２･階級番号(4月~9月）'!$A:$B,2,0))</f>
        <v/>
      </c>
      <c r="D376" s="53"/>
      <c r="E376" s="55"/>
      <c r="F376" s="59"/>
      <c r="G376" s="59"/>
      <c r="H376" s="59"/>
      <c r="I376" s="59"/>
      <c r="J376" s="59"/>
      <c r="K376" s="61"/>
      <c r="L376" s="72"/>
      <c r="M376" s="58"/>
      <c r="N376" s="66" t="str">
        <f>IF(K376="","",LOOKUP(IF(K376-DATEVALUE(YEAR(K376)&amp;"/"&amp;"4/2")&lt;0,IF(MONTH($L$1)&lt;4,YEAR($L$1)-YEAR(K376),YEAR($L$1)-YEAR(K376)+1),IF(MONTH($L$1)&lt;4,YEAR($L$1)-YEAR(K376)-1,YEAR($L$1)-YEAR(K376))),学年設定用!$A:$A,学年設定用!$B:$B))</f>
        <v/>
      </c>
      <c r="O376" s="67" t="str">
        <f t="shared" si="10"/>
        <v/>
      </c>
      <c r="P376" s="33" t="e">
        <f>VLOOKUP(E376,学年設定用!$D:$L,3,FALSE)</f>
        <v>#N/A</v>
      </c>
      <c r="Q376" s="34" t="e">
        <f>VLOOKUP(E376,学年設定用!$D:$L,4,FALSE)</f>
        <v>#N/A</v>
      </c>
      <c r="R376" s="34" t="e">
        <f>VLOOKUP(E376,学年設定用!$D:$L,5,FALSE)</f>
        <v>#N/A</v>
      </c>
      <c r="S376" s="50" t="e">
        <f>VLOOKUP(E376,学年設定用!$D:$L,6,FALSE)</f>
        <v>#N/A</v>
      </c>
      <c r="T376" s="50" t="e">
        <f>VLOOKUP(E376,学年設定用!$D:$L,7,FALSE)</f>
        <v>#N/A</v>
      </c>
      <c r="U376" s="50" t="e">
        <f>VLOOKUP(E376,学年設定用!D:L,8,FALSE)</f>
        <v>#N/A</v>
      </c>
      <c r="V376" s="50" t="e">
        <f>VLOOKUP(E376,学年設定用!$D:$L,9,FALSE)</f>
        <v>#N/A</v>
      </c>
      <c r="W376" s="50"/>
      <c r="X376" s="50"/>
      <c r="Y376" s="50"/>
      <c r="Z376" s="50"/>
      <c r="AA376" s="50"/>
      <c r="AB376" s="50"/>
      <c r="AC376" s="50"/>
      <c r="AD376" s="50"/>
      <c r="AE376" s="50"/>
    </row>
    <row r="377" spans="1:31" s="34" customFormat="1" ht="24.95" customHeight="1" x14ac:dyDescent="0.15">
      <c r="A377" s="64">
        <v>364</v>
      </c>
      <c r="B377" s="65">
        <f t="shared" si="11"/>
        <v>0</v>
      </c>
      <c r="C377" s="65" t="str">
        <f>IF(E377="","",VLOOKUP(B377,'２･階級番号(4月~9月）'!$A:$B,2,0))</f>
        <v/>
      </c>
      <c r="D377" s="53"/>
      <c r="E377" s="55"/>
      <c r="F377" s="59"/>
      <c r="G377" s="59"/>
      <c r="H377" s="59"/>
      <c r="I377" s="59"/>
      <c r="J377" s="59"/>
      <c r="K377" s="61"/>
      <c r="L377" s="72"/>
      <c r="M377" s="58"/>
      <c r="N377" s="66" t="str">
        <f>IF(K377="","",LOOKUP(IF(K377-DATEVALUE(YEAR(K377)&amp;"/"&amp;"4/2")&lt;0,IF(MONTH($L$1)&lt;4,YEAR($L$1)-YEAR(K377),YEAR($L$1)-YEAR(K377)+1),IF(MONTH($L$1)&lt;4,YEAR($L$1)-YEAR(K377)-1,YEAR($L$1)-YEAR(K377))),学年設定用!$A:$A,学年設定用!$B:$B))</f>
        <v/>
      </c>
      <c r="O377" s="67" t="str">
        <f t="shared" si="10"/>
        <v/>
      </c>
      <c r="P377" s="33" t="e">
        <f>VLOOKUP(E377,学年設定用!$D:$L,3,FALSE)</f>
        <v>#N/A</v>
      </c>
      <c r="Q377" s="34" t="e">
        <f>VLOOKUP(E377,学年設定用!$D:$L,4,FALSE)</f>
        <v>#N/A</v>
      </c>
      <c r="R377" s="34" t="e">
        <f>VLOOKUP(E377,学年設定用!$D:$L,5,FALSE)</f>
        <v>#N/A</v>
      </c>
      <c r="S377" s="50" t="e">
        <f>VLOOKUP(E377,学年設定用!$D:$L,6,FALSE)</f>
        <v>#N/A</v>
      </c>
      <c r="T377" s="50" t="e">
        <f>VLOOKUP(E377,学年設定用!$D:$L,7,FALSE)</f>
        <v>#N/A</v>
      </c>
      <c r="U377" s="50" t="e">
        <f>VLOOKUP(E377,学年設定用!D:L,8,FALSE)</f>
        <v>#N/A</v>
      </c>
      <c r="V377" s="50" t="e">
        <f>VLOOKUP(E377,学年設定用!$D:$L,9,FALSE)</f>
        <v>#N/A</v>
      </c>
      <c r="W377" s="50"/>
      <c r="X377" s="50"/>
      <c r="Y377" s="50"/>
      <c r="Z377" s="50"/>
      <c r="AA377" s="50"/>
      <c r="AB377" s="50"/>
      <c r="AC377" s="50"/>
      <c r="AD377" s="50"/>
      <c r="AE377" s="50"/>
    </row>
    <row r="378" spans="1:31" s="34" customFormat="1" ht="24.95" customHeight="1" x14ac:dyDescent="0.15">
      <c r="A378" s="64">
        <v>365</v>
      </c>
      <c r="B378" s="65">
        <f t="shared" si="11"/>
        <v>0</v>
      </c>
      <c r="C378" s="65" t="str">
        <f>IF(E378="","",VLOOKUP(B378,'２･階級番号(4月~9月）'!$A:$B,2,0))</f>
        <v/>
      </c>
      <c r="D378" s="53"/>
      <c r="E378" s="55"/>
      <c r="F378" s="59"/>
      <c r="G378" s="59"/>
      <c r="H378" s="59"/>
      <c r="I378" s="59"/>
      <c r="J378" s="59"/>
      <c r="K378" s="61"/>
      <c r="L378" s="72"/>
      <c r="M378" s="58"/>
      <c r="N378" s="66" t="str">
        <f>IF(K378="","",LOOKUP(IF(K378-DATEVALUE(YEAR(K378)&amp;"/"&amp;"4/2")&lt;0,IF(MONTH($L$1)&lt;4,YEAR($L$1)-YEAR(K378),YEAR($L$1)-YEAR(K378)+1),IF(MONTH($L$1)&lt;4,YEAR($L$1)-YEAR(K378)-1,YEAR($L$1)-YEAR(K378))),学年設定用!$A:$A,学年設定用!$B:$B))</f>
        <v/>
      </c>
      <c r="O378" s="67" t="str">
        <f t="shared" si="10"/>
        <v/>
      </c>
      <c r="P378" s="33" t="e">
        <f>VLOOKUP(E378,学年設定用!$D:$L,3,FALSE)</f>
        <v>#N/A</v>
      </c>
      <c r="Q378" s="34" t="e">
        <f>VLOOKUP(E378,学年設定用!$D:$L,4,FALSE)</f>
        <v>#N/A</v>
      </c>
      <c r="R378" s="34" t="e">
        <f>VLOOKUP(E378,学年設定用!$D:$L,5,FALSE)</f>
        <v>#N/A</v>
      </c>
      <c r="S378" s="50" t="e">
        <f>VLOOKUP(E378,学年設定用!$D:$L,6,FALSE)</f>
        <v>#N/A</v>
      </c>
      <c r="T378" s="50" t="e">
        <f>VLOOKUP(E378,学年設定用!$D:$L,7,FALSE)</f>
        <v>#N/A</v>
      </c>
      <c r="U378" s="50" t="e">
        <f>VLOOKUP(E378,学年設定用!D:L,8,FALSE)</f>
        <v>#N/A</v>
      </c>
      <c r="V378" s="50" t="e">
        <f>VLOOKUP(E378,学年設定用!$D:$L,9,FALSE)</f>
        <v>#N/A</v>
      </c>
      <c r="W378" s="50"/>
      <c r="X378" s="50"/>
      <c r="Y378" s="50"/>
      <c r="Z378" s="50"/>
      <c r="AA378" s="50"/>
      <c r="AB378" s="50"/>
      <c r="AC378" s="50"/>
      <c r="AD378" s="50"/>
      <c r="AE378" s="50"/>
    </row>
    <row r="379" spans="1:31" s="34" customFormat="1" ht="24.95" customHeight="1" x14ac:dyDescent="0.15">
      <c r="A379" s="64">
        <v>366</v>
      </c>
      <c r="B379" s="65">
        <f t="shared" si="11"/>
        <v>0</v>
      </c>
      <c r="C379" s="65" t="str">
        <f>IF(E379="","",VLOOKUP(B379,'２･階級番号(4月~9月）'!$A:$B,2,0))</f>
        <v/>
      </c>
      <c r="D379" s="53"/>
      <c r="E379" s="55"/>
      <c r="F379" s="59"/>
      <c r="G379" s="59"/>
      <c r="H379" s="59"/>
      <c r="I379" s="59"/>
      <c r="J379" s="59"/>
      <c r="K379" s="61"/>
      <c r="L379" s="72"/>
      <c r="M379" s="58"/>
      <c r="N379" s="66" t="str">
        <f>IF(K379="","",LOOKUP(IF(K379-DATEVALUE(YEAR(K379)&amp;"/"&amp;"4/2")&lt;0,IF(MONTH($L$1)&lt;4,YEAR($L$1)-YEAR(K379),YEAR($L$1)-YEAR(K379)+1),IF(MONTH($L$1)&lt;4,YEAR($L$1)-YEAR(K379)-1,YEAR($L$1)-YEAR(K379))),学年設定用!$A:$A,学年設定用!$B:$B))</f>
        <v/>
      </c>
      <c r="O379" s="67" t="str">
        <f t="shared" si="10"/>
        <v/>
      </c>
      <c r="P379" s="33" t="e">
        <f>VLOOKUP(E379,学年設定用!$D:$L,3,FALSE)</f>
        <v>#N/A</v>
      </c>
      <c r="Q379" s="34" t="e">
        <f>VLOOKUP(E379,学年設定用!$D:$L,4,FALSE)</f>
        <v>#N/A</v>
      </c>
      <c r="R379" s="34" t="e">
        <f>VLOOKUP(E379,学年設定用!$D:$L,5,FALSE)</f>
        <v>#N/A</v>
      </c>
      <c r="S379" s="50" t="e">
        <f>VLOOKUP(E379,学年設定用!$D:$L,6,FALSE)</f>
        <v>#N/A</v>
      </c>
      <c r="T379" s="50" t="e">
        <f>VLOOKUP(E379,学年設定用!$D:$L,7,FALSE)</f>
        <v>#N/A</v>
      </c>
      <c r="U379" s="50" t="e">
        <f>VLOOKUP(E379,学年設定用!D:L,8,FALSE)</f>
        <v>#N/A</v>
      </c>
      <c r="V379" s="50" t="e">
        <f>VLOOKUP(E379,学年設定用!$D:$L,9,FALSE)</f>
        <v>#N/A</v>
      </c>
      <c r="W379" s="50"/>
      <c r="X379" s="50"/>
      <c r="Y379" s="50"/>
      <c r="Z379" s="50"/>
      <c r="AA379" s="50"/>
      <c r="AB379" s="50"/>
      <c r="AC379" s="50"/>
      <c r="AD379" s="50"/>
      <c r="AE379" s="50"/>
    </row>
    <row r="380" spans="1:31" s="34" customFormat="1" ht="24.95" customHeight="1" x14ac:dyDescent="0.15">
      <c r="A380" s="64">
        <v>367</v>
      </c>
      <c r="B380" s="65">
        <f t="shared" si="11"/>
        <v>0</v>
      </c>
      <c r="C380" s="65" t="str">
        <f>IF(E380="","",VLOOKUP(B380,'２･階級番号(4月~9月）'!$A:$B,2,0))</f>
        <v/>
      </c>
      <c r="D380" s="53"/>
      <c r="E380" s="55"/>
      <c r="F380" s="59"/>
      <c r="G380" s="59"/>
      <c r="H380" s="59"/>
      <c r="I380" s="59"/>
      <c r="J380" s="59"/>
      <c r="K380" s="61"/>
      <c r="L380" s="72"/>
      <c r="M380" s="58"/>
      <c r="N380" s="66" t="str">
        <f>IF(K380="","",LOOKUP(IF(K380-DATEVALUE(YEAR(K380)&amp;"/"&amp;"4/2")&lt;0,IF(MONTH($L$1)&lt;4,YEAR($L$1)-YEAR(K380),YEAR($L$1)-YEAR(K380)+1),IF(MONTH($L$1)&lt;4,YEAR($L$1)-YEAR(K380)-1,YEAR($L$1)-YEAR(K380))),学年設定用!$A:$A,学年設定用!$B:$B))</f>
        <v/>
      </c>
      <c r="O380" s="67" t="str">
        <f t="shared" si="10"/>
        <v/>
      </c>
      <c r="P380" s="33" t="e">
        <f>VLOOKUP(E380,学年設定用!$D:$L,3,FALSE)</f>
        <v>#N/A</v>
      </c>
      <c r="Q380" s="34" t="e">
        <f>VLOOKUP(E380,学年設定用!$D:$L,4,FALSE)</f>
        <v>#N/A</v>
      </c>
      <c r="R380" s="34" t="e">
        <f>VLOOKUP(E380,学年設定用!$D:$L,5,FALSE)</f>
        <v>#N/A</v>
      </c>
      <c r="S380" s="50" t="e">
        <f>VLOOKUP(E380,学年設定用!$D:$L,6,FALSE)</f>
        <v>#N/A</v>
      </c>
      <c r="T380" s="50" t="e">
        <f>VLOOKUP(E380,学年設定用!$D:$L,7,FALSE)</f>
        <v>#N/A</v>
      </c>
      <c r="U380" s="50" t="e">
        <f>VLOOKUP(E380,学年設定用!D:L,8,FALSE)</f>
        <v>#N/A</v>
      </c>
      <c r="V380" s="50" t="e">
        <f>VLOOKUP(E380,学年設定用!$D:$L,9,FALSE)</f>
        <v>#N/A</v>
      </c>
      <c r="W380" s="50"/>
      <c r="X380" s="50"/>
      <c r="Y380" s="50"/>
      <c r="Z380" s="50"/>
      <c r="AA380" s="50"/>
      <c r="AB380" s="50"/>
      <c r="AC380" s="50"/>
      <c r="AD380" s="50"/>
      <c r="AE380" s="50"/>
    </row>
    <row r="381" spans="1:31" s="34" customFormat="1" ht="24.95" customHeight="1" x14ac:dyDescent="0.15">
      <c r="A381" s="64">
        <v>368</v>
      </c>
      <c r="B381" s="65">
        <f t="shared" si="11"/>
        <v>0</v>
      </c>
      <c r="C381" s="65" t="str">
        <f>IF(E381="","",VLOOKUP(B381,'２･階級番号(4月~9月）'!$A:$B,2,0))</f>
        <v/>
      </c>
      <c r="D381" s="53"/>
      <c r="E381" s="55"/>
      <c r="F381" s="59"/>
      <c r="G381" s="59"/>
      <c r="H381" s="59"/>
      <c r="I381" s="59"/>
      <c r="J381" s="59"/>
      <c r="K381" s="61"/>
      <c r="L381" s="72"/>
      <c r="M381" s="58"/>
      <c r="N381" s="66" t="str">
        <f>IF(K381="","",LOOKUP(IF(K381-DATEVALUE(YEAR(K381)&amp;"/"&amp;"4/2")&lt;0,IF(MONTH($L$1)&lt;4,YEAR($L$1)-YEAR(K381),YEAR($L$1)-YEAR(K381)+1),IF(MONTH($L$1)&lt;4,YEAR($L$1)-YEAR(K381)-1,YEAR($L$1)-YEAR(K381))),学年設定用!$A:$A,学年設定用!$B:$B))</f>
        <v/>
      </c>
      <c r="O381" s="67" t="str">
        <f t="shared" si="10"/>
        <v/>
      </c>
      <c r="P381" s="33" t="e">
        <f>VLOOKUP(E381,学年設定用!$D:$L,3,FALSE)</f>
        <v>#N/A</v>
      </c>
      <c r="Q381" s="34" t="e">
        <f>VLOOKUP(E381,学年設定用!$D:$L,4,FALSE)</f>
        <v>#N/A</v>
      </c>
      <c r="R381" s="34" t="e">
        <f>VLOOKUP(E381,学年設定用!$D:$L,5,FALSE)</f>
        <v>#N/A</v>
      </c>
      <c r="S381" s="50" t="e">
        <f>VLOOKUP(E381,学年設定用!$D:$L,6,FALSE)</f>
        <v>#N/A</v>
      </c>
      <c r="T381" s="50" t="e">
        <f>VLOOKUP(E381,学年設定用!$D:$L,7,FALSE)</f>
        <v>#N/A</v>
      </c>
      <c r="U381" s="50" t="e">
        <f>VLOOKUP(E381,学年設定用!D:L,8,FALSE)</f>
        <v>#N/A</v>
      </c>
      <c r="V381" s="50" t="e">
        <f>VLOOKUP(E381,学年設定用!$D:$L,9,FALSE)</f>
        <v>#N/A</v>
      </c>
      <c r="W381" s="50"/>
      <c r="X381" s="50"/>
      <c r="Y381" s="50"/>
      <c r="Z381" s="50"/>
      <c r="AA381" s="50"/>
      <c r="AB381" s="50"/>
      <c r="AC381" s="50"/>
      <c r="AD381" s="50"/>
      <c r="AE381" s="50"/>
    </row>
    <row r="382" spans="1:31" s="34" customFormat="1" ht="24.95" customHeight="1" x14ac:dyDescent="0.15">
      <c r="A382" s="64">
        <v>369</v>
      </c>
      <c r="B382" s="65">
        <f t="shared" si="11"/>
        <v>0</v>
      </c>
      <c r="C382" s="65" t="str">
        <f>IF(E382="","",VLOOKUP(B382,'２･階級番号(4月~9月）'!$A:$B,2,0))</f>
        <v/>
      </c>
      <c r="D382" s="53"/>
      <c r="E382" s="55"/>
      <c r="F382" s="59"/>
      <c r="G382" s="59"/>
      <c r="H382" s="59"/>
      <c r="I382" s="59"/>
      <c r="J382" s="59"/>
      <c r="K382" s="61"/>
      <c r="L382" s="72"/>
      <c r="M382" s="58"/>
      <c r="N382" s="66" t="str">
        <f>IF(K382="","",LOOKUP(IF(K382-DATEVALUE(YEAR(K382)&amp;"/"&amp;"4/2")&lt;0,IF(MONTH($L$1)&lt;4,YEAR($L$1)-YEAR(K382),YEAR($L$1)-YEAR(K382)+1),IF(MONTH($L$1)&lt;4,YEAR($L$1)-YEAR(K382)-1,YEAR($L$1)-YEAR(K382))),学年設定用!$A:$A,学年設定用!$B:$B))</f>
        <v/>
      </c>
      <c r="O382" s="67" t="str">
        <f t="shared" si="10"/>
        <v/>
      </c>
      <c r="P382" s="33" t="e">
        <f>VLOOKUP(E382,学年設定用!$D:$L,3,FALSE)</f>
        <v>#N/A</v>
      </c>
      <c r="Q382" s="34" t="e">
        <f>VLOOKUP(E382,学年設定用!$D:$L,4,FALSE)</f>
        <v>#N/A</v>
      </c>
      <c r="R382" s="34" t="e">
        <f>VLOOKUP(E382,学年設定用!$D:$L,5,FALSE)</f>
        <v>#N/A</v>
      </c>
      <c r="S382" s="50" t="e">
        <f>VLOOKUP(E382,学年設定用!$D:$L,6,FALSE)</f>
        <v>#N/A</v>
      </c>
      <c r="T382" s="50" t="e">
        <f>VLOOKUP(E382,学年設定用!$D:$L,7,FALSE)</f>
        <v>#N/A</v>
      </c>
      <c r="U382" s="50" t="e">
        <f>VLOOKUP(E382,学年設定用!D:L,8,FALSE)</f>
        <v>#N/A</v>
      </c>
      <c r="V382" s="50" t="e">
        <f>VLOOKUP(E382,学年設定用!$D:$L,9,FALSE)</f>
        <v>#N/A</v>
      </c>
      <c r="W382" s="50"/>
      <c r="X382" s="50"/>
      <c r="Y382" s="50"/>
      <c r="Z382" s="50"/>
      <c r="AA382" s="50"/>
      <c r="AB382" s="50"/>
      <c r="AC382" s="50"/>
      <c r="AD382" s="50"/>
      <c r="AE382" s="50"/>
    </row>
    <row r="383" spans="1:31" s="34" customFormat="1" ht="24.95" customHeight="1" x14ac:dyDescent="0.15">
      <c r="A383" s="64">
        <v>370</v>
      </c>
      <c r="B383" s="65">
        <f t="shared" si="11"/>
        <v>0</v>
      </c>
      <c r="C383" s="65" t="str">
        <f>IF(E383="","",VLOOKUP(B383,'２･階級番号(4月~9月）'!$A:$B,2,0))</f>
        <v/>
      </c>
      <c r="D383" s="53"/>
      <c r="E383" s="55"/>
      <c r="F383" s="59"/>
      <c r="G383" s="59"/>
      <c r="H383" s="59"/>
      <c r="I383" s="59"/>
      <c r="J383" s="59"/>
      <c r="K383" s="61"/>
      <c r="L383" s="72"/>
      <c r="M383" s="58"/>
      <c r="N383" s="66" t="str">
        <f>IF(K383="","",LOOKUP(IF(K383-DATEVALUE(YEAR(K383)&amp;"/"&amp;"4/2")&lt;0,IF(MONTH($L$1)&lt;4,YEAR($L$1)-YEAR(K383),YEAR($L$1)-YEAR(K383)+1),IF(MONTH($L$1)&lt;4,YEAR($L$1)-YEAR(K383)-1,YEAR($L$1)-YEAR(K383))),学年設定用!$A:$A,学年設定用!$B:$B))</f>
        <v/>
      </c>
      <c r="O383" s="67" t="str">
        <f t="shared" si="10"/>
        <v/>
      </c>
      <c r="P383" s="33" t="e">
        <f>VLOOKUP(E383,学年設定用!$D:$L,3,FALSE)</f>
        <v>#N/A</v>
      </c>
      <c r="Q383" s="34" t="e">
        <f>VLOOKUP(E383,学年設定用!$D:$L,4,FALSE)</f>
        <v>#N/A</v>
      </c>
      <c r="R383" s="34" t="e">
        <f>VLOOKUP(E383,学年設定用!$D:$L,5,FALSE)</f>
        <v>#N/A</v>
      </c>
      <c r="S383" s="50" t="e">
        <f>VLOOKUP(E383,学年設定用!$D:$L,6,FALSE)</f>
        <v>#N/A</v>
      </c>
      <c r="T383" s="50" t="e">
        <f>VLOOKUP(E383,学年設定用!$D:$L,7,FALSE)</f>
        <v>#N/A</v>
      </c>
      <c r="U383" s="50" t="e">
        <f>VLOOKUP(E383,学年設定用!D:L,8,FALSE)</f>
        <v>#N/A</v>
      </c>
      <c r="V383" s="50" t="e">
        <f>VLOOKUP(E383,学年設定用!$D:$L,9,FALSE)</f>
        <v>#N/A</v>
      </c>
      <c r="W383" s="50"/>
      <c r="X383" s="50"/>
      <c r="Y383" s="50"/>
      <c r="Z383" s="50"/>
      <c r="AA383" s="50"/>
      <c r="AB383" s="50"/>
      <c r="AC383" s="50"/>
      <c r="AD383" s="50"/>
      <c r="AE383" s="50"/>
    </row>
    <row r="384" spans="1:31" s="34" customFormat="1" ht="24.95" customHeight="1" x14ac:dyDescent="0.15">
      <c r="A384" s="64">
        <v>371</v>
      </c>
      <c r="B384" s="65">
        <f t="shared" si="11"/>
        <v>0</v>
      </c>
      <c r="C384" s="65" t="str">
        <f>IF(E384="","",VLOOKUP(B384,'２･階級番号(4月~9月）'!$A:$B,2,0))</f>
        <v/>
      </c>
      <c r="D384" s="53"/>
      <c r="E384" s="55"/>
      <c r="F384" s="59"/>
      <c r="G384" s="59"/>
      <c r="H384" s="59"/>
      <c r="I384" s="59"/>
      <c r="J384" s="59"/>
      <c r="K384" s="61"/>
      <c r="L384" s="72"/>
      <c r="M384" s="58"/>
      <c r="N384" s="66" t="str">
        <f>IF(K384="","",LOOKUP(IF(K384-DATEVALUE(YEAR(K384)&amp;"/"&amp;"4/2")&lt;0,IF(MONTH($L$1)&lt;4,YEAR($L$1)-YEAR(K384),YEAR($L$1)-YEAR(K384)+1),IF(MONTH($L$1)&lt;4,YEAR($L$1)-YEAR(K384)-1,YEAR($L$1)-YEAR(K384))),学年設定用!$A:$A,学年設定用!$B:$B))</f>
        <v/>
      </c>
      <c r="O384" s="67" t="str">
        <f t="shared" si="10"/>
        <v/>
      </c>
      <c r="P384" s="33" t="e">
        <f>VLOOKUP(E384,学年設定用!$D:$L,3,FALSE)</f>
        <v>#N/A</v>
      </c>
      <c r="Q384" s="34" t="e">
        <f>VLOOKUP(E384,学年設定用!$D:$L,4,FALSE)</f>
        <v>#N/A</v>
      </c>
      <c r="R384" s="34" t="e">
        <f>VLOOKUP(E384,学年設定用!$D:$L,5,FALSE)</f>
        <v>#N/A</v>
      </c>
      <c r="S384" s="50" t="e">
        <f>VLOOKUP(E384,学年設定用!$D:$L,6,FALSE)</f>
        <v>#N/A</v>
      </c>
      <c r="T384" s="50" t="e">
        <f>VLOOKUP(E384,学年設定用!$D:$L,7,FALSE)</f>
        <v>#N/A</v>
      </c>
      <c r="U384" s="50" t="e">
        <f>VLOOKUP(E384,学年設定用!D:L,8,FALSE)</f>
        <v>#N/A</v>
      </c>
      <c r="V384" s="50" t="e">
        <f>VLOOKUP(E384,学年設定用!$D:$L,9,FALSE)</f>
        <v>#N/A</v>
      </c>
      <c r="W384" s="50"/>
      <c r="X384" s="50"/>
      <c r="Y384" s="50"/>
      <c r="Z384" s="50"/>
      <c r="AA384" s="50"/>
      <c r="AB384" s="50"/>
      <c r="AC384" s="50"/>
      <c r="AD384" s="50"/>
      <c r="AE384" s="50"/>
    </row>
    <row r="385" spans="1:31" s="34" customFormat="1" ht="24.95" customHeight="1" x14ac:dyDescent="0.15">
      <c r="A385" s="64">
        <v>372</v>
      </c>
      <c r="B385" s="65">
        <f t="shared" si="11"/>
        <v>0</v>
      </c>
      <c r="C385" s="65" t="str">
        <f>IF(E385="","",VLOOKUP(B385,'２･階級番号(4月~9月）'!$A:$B,2,0))</f>
        <v/>
      </c>
      <c r="D385" s="53"/>
      <c r="E385" s="55"/>
      <c r="F385" s="59"/>
      <c r="G385" s="59"/>
      <c r="H385" s="59"/>
      <c r="I385" s="59"/>
      <c r="J385" s="59"/>
      <c r="K385" s="61"/>
      <c r="L385" s="72"/>
      <c r="M385" s="58"/>
      <c r="N385" s="66" t="str">
        <f>IF(K385="","",LOOKUP(IF(K385-DATEVALUE(YEAR(K385)&amp;"/"&amp;"4/2")&lt;0,IF(MONTH($L$1)&lt;4,YEAR($L$1)-YEAR(K385),YEAR($L$1)-YEAR(K385)+1),IF(MONTH($L$1)&lt;4,YEAR($L$1)-YEAR(K385)-1,YEAR($L$1)-YEAR(K385))),学年設定用!$A:$A,学年設定用!$B:$B))</f>
        <v/>
      </c>
      <c r="O385" s="67" t="str">
        <f t="shared" si="10"/>
        <v/>
      </c>
      <c r="P385" s="33" t="e">
        <f>VLOOKUP(E385,学年設定用!$D:$L,3,FALSE)</f>
        <v>#N/A</v>
      </c>
      <c r="Q385" s="34" t="e">
        <f>VLOOKUP(E385,学年設定用!$D:$L,4,FALSE)</f>
        <v>#N/A</v>
      </c>
      <c r="R385" s="34" t="e">
        <f>VLOOKUP(E385,学年設定用!$D:$L,5,FALSE)</f>
        <v>#N/A</v>
      </c>
      <c r="S385" s="50" t="e">
        <f>VLOOKUP(E385,学年設定用!$D:$L,6,FALSE)</f>
        <v>#N/A</v>
      </c>
      <c r="T385" s="50" t="e">
        <f>VLOOKUP(E385,学年設定用!$D:$L,7,FALSE)</f>
        <v>#N/A</v>
      </c>
      <c r="U385" s="50" t="e">
        <f>VLOOKUP(E385,学年設定用!D:L,8,FALSE)</f>
        <v>#N/A</v>
      </c>
      <c r="V385" s="50" t="e">
        <f>VLOOKUP(E385,学年設定用!$D:$L,9,FALSE)</f>
        <v>#N/A</v>
      </c>
      <c r="W385" s="50"/>
      <c r="X385" s="50"/>
      <c r="Y385" s="50"/>
      <c r="Z385" s="50"/>
      <c r="AA385" s="50"/>
      <c r="AB385" s="50"/>
      <c r="AC385" s="50"/>
      <c r="AD385" s="50"/>
      <c r="AE385" s="50"/>
    </row>
    <row r="386" spans="1:31" s="34" customFormat="1" ht="24.95" customHeight="1" x14ac:dyDescent="0.15">
      <c r="A386" s="64">
        <v>373</v>
      </c>
      <c r="B386" s="65">
        <f t="shared" si="11"/>
        <v>0</v>
      </c>
      <c r="C386" s="65" t="str">
        <f>IF(E386="","",VLOOKUP(B386,'２･階級番号(4月~9月）'!$A:$B,2,0))</f>
        <v/>
      </c>
      <c r="D386" s="53"/>
      <c r="E386" s="55"/>
      <c r="F386" s="59"/>
      <c r="G386" s="59"/>
      <c r="H386" s="59"/>
      <c r="I386" s="59"/>
      <c r="J386" s="59"/>
      <c r="K386" s="61"/>
      <c r="L386" s="72"/>
      <c r="M386" s="58"/>
      <c r="N386" s="66" t="str">
        <f>IF(K386="","",LOOKUP(IF(K386-DATEVALUE(YEAR(K386)&amp;"/"&amp;"4/2")&lt;0,IF(MONTH($L$1)&lt;4,YEAR($L$1)-YEAR(K386),YEAR($L$1)-YEAR(K386)+1),IF(MONTH($L$1)&lt;4,YEAR($L$1)-YEAR(K386)-1,YEAR($L$1)-YEAR(K386))),学年設定用!$A:$A,学年設定用!$B:$B))</f>
        <v/>
      </c>
      <c r="O386" s="67" t="str">
        <f t="shared" si="10"/>
        <v/>
      </c>
      <c r="P386" s="33" t="e">
        <f>VLOOKUP(E386,学年設定用!$D:$L,3,FALSE)</f>
        <v>#N/A</v>
      </c>
      <c r="Q386" s="34" t="e">
        <f>VLOOKUP(E386,学年設定用!$D:$L,4,FALSE)</f>
        <v>#N/A</v>
      </c>
      <c r="R386" s="34" t="e">
        <f>VLOOKUP(E386,学年設定用!$D:$L,5,FALSE)</f>
        <v>#N/A</v>
      </c>
      <c r="S386" s="50" t="e">
        <f>VLOOKUP(E386,学年設定用!$D:$L,6,FALSE)</f>
        <v>#N/A</v>
      </c>
      <c r="T386" s="50" t="e">
        <f>VLOOKUP(E386,学年設定用!$D:$L,7,FALSE)</f>
        <v>#N/A</v>
      </c>
      <c r="U386" s="50" t="e">
        <f>VLOOKUP(E386,学年設定用!D:L,8,FALSE)</f>
        <v>#N/A</v>
      </c>
      <c r="V386" s="50" t="e">
        <f>VLOOKUP(E386,学年設定用!$D:$L,9,FALSE)</f>
        <v>#N/A</v>
      </c>
      <c r="W386" s="50"/>
      <c r="X386" s="50"/>
      <c r="Y386" s="50"/>
      <c r="Z386" s="50"/>
      <c r="AA386" s="50"/>
      <c r="AB386" s="50"/>
      <c r="AC386" s="50"/>
      <c r="AD386" s="50"/>
      <c r="AE386" s="50"/>
    </row>
    <row r="387" spans="1:31" s="34" customFormat="1" ht="24.95" customHeight="1" x14ac:dyDescent="0.15">
      <c r="A387" s="64">
        <v>374</v>
      </c>
      <c r="B387" s="65">
        <f t="shared" si="11"/>
        <v>0</v>
      </c>
      <c r="C387" s="65" t="str">
        <f>IF(E387="","",VLOOKUP(B387,'２･階級番号(4月~9月）'!$A:$B,2,0))</f>
        <v/>
      </c>
      <c r="D387" s="53"/>
      <c r="E387" s="55"/>
      <c r="F387" s="59"/>
      <c r="G387" s="59"/>
      <c r="H387" s="59"/>
      <c r="I387" s="59"/>
      <c r="J387" s="59"/>
      <c r="K387" s="61"/>
      <c r="L387" s="72"/>
      <c r="M387" s="58"/>
      <c r="N387" s="66" t="str">
        <f>IF(K387="","",LOOKUP(IF(K387-DATEVALUE(YEAR(K387)&amp;"/"&amp;"4/2")&lt;0,IF(MONTH($L$1)&lt;4,YEAR($L$1)-YEAR(K387),YEAR($L$1)-YEAR(K387)+1),IF(MONTH($L$1)&lt;4,YEAR($L$1)-YEAR(K387)-1,YEAR($L$1)-YEAR(K387))),学年設定用!$A:$A,学年設定用!$B:$B))</f>
        <v/>
      </c>
      <c r="O387" s="67" t="str">
        <f t="shared" si="10"/>
        <v/>
      </c>
      <c r="P387" s="33" t="e">
        <f>VLOOKUP(E387,学年設定用!$D:$L,3,FALSE)</f>
        <v>#N/A</v>
      </c>
      <c r="Q387" s="34" t="e">
        <f>VLOOKUP(E387,学年設定用!$D:$L,4,FALSE)</f>
        <v>#N/A</v>
      </c>
      <c r="R387" s="34" t="e">
        <f>VLOOKUP(E387,学年設定用!$D:$L,5,FALSE)</f>
        <v>#N/A</v>
      </c>
      <c r="S387" s="50" t="e">
        <f>VLOOKUP(E387,学年設定用!$D:$L,6,FALSE)</f>
        <v>#N/A</v>
      </c>
      <c r="T387" s="50" t="e">
        <f>VLOOKUP(E387,学年設定用!$D:$L,7,FALSE)</f>
        <v>#N/A</v>
      </c>
      <c r="U387" s="50" t="e">
        <f>VLOOKUP(E387,学年設定用!D:L,8,FALSE)</f>
        <v>#N/A</v>
      </c>
      <c r="V387" s="50" t="e">
        <f>VLOOKUP(E387,学年設定用!$D:$L,9,FALSE)</f>
        <v>#N/A</v>
      </c>
      <c r="W387" s="50"/>
      <c r="X387" s="50"/>
      <c r="Y387" s="50"/>
      <c r="Z387" s="50"/>
      <c r="AA387" s="50"/>
      <c r="AB387" s="50"/>
      <c r="AC387" s="50"/>
      <c r="AD387" s="50"/>
      <c r="AE387" s="50"/>
    </row>
    <row r="388" spans="1:31" s="34" customFormat="1" ht="24.95" customHeight="1" x14ac:dyDescent="0.15">
      <c r="A388" s="64">
        <v>375</v>
      </c>
      <c r="B388" s="65">
        <f t="shared" si="11"/>
        <v>0</v>
      </c>
      <c r="C388" s="65" t="str">
        <f>IF(E388="","",VLOOKUP(B388,'２･階級番号(4月~9月）'!$A:$B,2,0))</f>
        <v/>
      </c>
      <c r="D388" s="53"/>
      <c r="E388" s="55"/>
      <c r="F388" s="59"/>
      <c r="G388" s="59"/>
      <c r="H388" s="59"/>
      <c r="I388" s="59"/>
      <c r="J388" s="59"/>
      <c r="K388" s="61"/>
      <c r="L388" s="72"/>
      <c r="M388" s="58"/>
      <c r="N388" s="66" t="str">
        <f>IF(K388="","",LOOKUP(IF(K388-DATEVALUE(YEAR(K388)&amp;"/"&amp;"4/2")&lt;0,IF(MONTH($L$1)&lt;4,YEAR($L$1)-YEAR(K388),YEAR($L$1)-YEAR(K388)+1),IF(MONTH($L$1)&lt;4,YEAR($L$1)-YEAR(K388)-1,YEAR($L$1)-YEAR(K388))),学年設定用!$A:$A,学年設定用!$B:$B))</f>
        <v/>
      </c>
      <c r="O388" s="67" t="str">
        <f t="shared" si="10"/>
        <v/>
      </c>
      <c r="P388" s="33" t="e">
        <f>VLOOKUP(E388,学年設定用!$D:$L,3,FALSE)</f>
        <v>#N/A</v>
      </c>
      <c r="Q388" s="34" t="e">
        <f>VLOOKUP(E388,学年設定用!$D:$L,4,FALSE)</f>
        <v>#N/A</v>
      </c>
      <c r="R388" s="34" t="e">
        <f>VLOOKUP(E388,学年設定用!$D:$L,5,FALSE)</f>
        <v>#N/A</v>
      </c>
      <c r="S388" s="50" t="e">
        <f>VLOOKUP(E388,学年設定用!$D:$L,6,FALSE)</f>
        <v>#N/A</v>
      </c>
      <c r="T388" s="50" t="e">
        <f>VLOOKUP(E388,学年設定用!$D:$L,7,FALSE)</f>
        <v>#N/A</v>
      </c>
      <c r="U388" s="50" t="e">
        <f>VLOOKUP(E388,学年設定用!D:L,8,FALSE)</f>
        <v>#N/A</v>
      </c>
      <c r="V388" s="50" t="e">
        <f>VLOOKUP(E388,学年設定用!$D:$L,9,FALSE)</f>
        <v>#N/A</v>
      </c>
      <c r="W388" s="50"/>
      <c r="X388" s="50"/>
      <c r="Y388" s="50"/>
      <c r="Z388" s="50"/>
      <c r="AA388" s="50"/>
      <c r="AB388" s="50"/>
      <c r="AC388" s="50"/>
      <c r="AD388" s="50"/>
      <c r="AE388" s="50"/>
    </row>
    <row r="389" spans="1:31" s="34" customFormat="1" ht="24.95" customHeight="1" x14ac:dyDescent="0.15">
      <c r="A389" s="64">
        <v>376</v>
      </c>
      <c r="B389" s="65">
        <f t="shared" si="11"/>
        <v>0</v>
      </c>
      <c r="C389" s="65" t="str">
        <f>IF(E389="","",VLOOKUP(B389,'２･階級番号(4月~9月）'!$A:$B,2,0))</f>
        <v/>
      </c>
      <c r="D389" s="53"/>
      <c r="E389" s="55"/>
      <c r="F389" s="59"/>
      <c r="G389" s="59"/>
      <c r="H389" s="59"/>
      <c r="I389" s="59"/>
      <c r="J389" s="59"/>
      <c r="K389" s="61"/>
      <c r="L389" s="72"/>
      <c r="M389" s="58"/>
      <c r="N389" s="66" t="str">
        <f>IF(K389="","",LOOKUP(IF(K389-DATEVALUE(YEAR(K389)&amp;"/"&amp;"4/2")&lt;0,IF(MONTH($L$1)&lt;4,YEAR($L$1)-YEAR(K389),YEAR($L$1)-YEAR(K389)+1),IF(MONTH($L$1)&lt;4,YEAR($L$1)-YEAR(K389)-1,YEAR($L$1)-YEAR(K389))),学年設定用!$A:$A,学年設定用!$B:$B))</f>
        <v/>
      </c>
      <c r="O389" s="67" t="str">
        <f t="shared" si="10"/>
        <v/>
      </c>
      <c r="P389" s="33" t="e">
        <f>VLOOKUP(E389,学年設定用!$D:$L,3,FALSE)</f>
        <v>#N/A</v>
      </c>
      <c r="Q389" s="34" t="e">
        <f>VLOOKUP(E389,学年設定用!$D:$L,4,FALSE)</f>
        <v>#N/A</v>
      </c>
      <c r="R389" s="34" t="e">
        <f>VLOOKUP(E389,学年設定用!$D:$L,5,FALSE)</f>
        <v>#N/A</v>
      </c>
      <c r="S389" s="50" t="e">
        <f>VLOOKUP(E389,学年設定用!$D:$L,6,FALSE)</f>
        <v>#N/A</v>
      </c>
      <c r="T389" s="50" t="e">
        <f>VLOOKUP(E389,学年設定用!$D:$L,7,FALSE)</f>
        <v>#N/A</v>
      </c>
      <c r="U389" s="50" t="e">
        <f>VLOOKUP(E389,学年設定用!D:L,8,FALSE)</f>
        <v>#N/A</v>
      </c>
      <c r="V389" s="50" t="e">
        <f>VLOOKUP(E389,学年設定用!$D:$L,9,FALSE)</f>
        <v>#N/A</v>
      </c>
      <c r="W389" s="50"/>
      <c r="X389" s="50"/>
      <c r="Y389" s="50"/>
      <c r="Z389" s="50"/>
      <c r="AA389" s="50"/>
      <c r="AB389" s="50"/>
      <c r="AC389" s="50"/>
      <c r="AD389" s="50"/>
      <c r="AE389" s="50"/>
    </row>
    <row r="390" spans="1:31" s="34" customFormat="1" ht="24.95" customHeight="1" x14ac:dyDescent="0.15">
      <c r="A390" s="64">
        <v>377</v>
      </c>
      <c r="B390" s="65">
        <f t="shared" si="11"/>
        <v>0</v>
      </c>
      <c r="C390" s="65" t="str">
        <f>IF(E390="","",VLOOKUP(B390,'２･階級番号(4月~9月）'!$A:$B,2,0))</f>
        <v/>
      </c>
      <c r="D390" s="53"/>
      <c r="E390" s="55"/>
      <c r="F390" s="59"/>
      <c r="G390" s="59"/>
      <c r="H390" s="59"/>
      <c r="I390" s="59"/>
      <c r="J390" s="59"/>
      <c r="K390" s="61"/>
      <c r="L390" s="72"/>
      <c r="M390" s="58"/>
      <c r="N390" s="66" t="str">
        <f>IF(K390="","",LOOKUP(IF(K390-DATEVALUE(YEAR(K390)&amp;"/"&amp;"4/2")&lt;0,IF(MONTH($L$1)&lt;4,YEAR($L$1)-YEAR(K390),YEAR($L$1)-YEAR(K390)+1),IF(MONTH($L$1)&lt;4,YEAR($L$1)-YEAR(K390)-1,YEAR($L$1)-YEAR(K390))),学年設定用!$A:$A,学年設定用!$B:$B))</f>
        <v/>
      </c>
      <c r="O390" s="67" t="str">
        <f t="shared" si="10"/>
        <v/>
      </c>
      <c r="P390" s="33" t="e">
        <f>VLOOKUP(E390,学年設定用!$D:$L,3,FALSE)</f>
        <v>#N/A</v>
      </c>
      <c r="Q390" s="34" t="e">
        <f>VLOOKUP(E390,学年設定用!$D:$L,4,FALSE)</f>
        <v>#N/A</v>
      </c>
      <c r="R390" s="34" t="e">
        <f>VLOOKUP(E390,学年設定用!$D:$L,5,FALSE)</f>
        <v>#N/A</v>
      </c>
      <c r="S390" s="50" t="e">
        <f>VLOOKUP(E390,学年設定用!$D:$L,6,FALSE)</f>
        <v>#N/A</v>
      </c>
      <c r="T390" s="50" t="e">
        <f>VLOOKUP(E390,学年設定用!$D:$L,7,FALSE)</f>
        <v>#N/A</v>
      </c>
      <c r="U390" s="50" t="e">
        <f>VLOOKUP(E390,学年設定用!D:L,8,FALSE)</f>
        <v>#N/A</v>
      </c>
      <c r="V390" s="50" t="e">
        <f>VLOOKUP(E390,学年設定用!$D:$L,9,FALSE)</f>
        <v>#N/A</v>
      </c>
      <c r="W390" s="50"/>
      <c r="X390" s="50"/>
      <c r="Y390" s="50"/>
      <c r="Z390" s="50"/>
      <c r="AA390" s="50"/>
      <c r="AB390" s="50"/>
      <c r="AC390" s="50"/>
      <c r="AD390" s="50"/>
      <c r="AE390" s="50"/>
    </row>
    <row r="391" spans="1:31" s="34" customFormat="1" ht="24.95" customHeight="1" x14ac:dyDescent="0.15">
      <c r="A391" s="64">
        <v>378</v>
      </c>
      <c r="B391" s="65">
        <f t="shared" si="11"/>
        <v>0</v>
      </c>
      <c r="C391" s="65" t="str">
        <f>IF(E391="","",VLOOKUP(B391,'２･階級番号(4月~9月）'!$A:$B,2,0))</f>
        <v/>
      </c>
      <c r="D391" s="53"/>
      <c r="E391" s="55"/>
      <c r="F391" s="59"/>
      <c r="G391" s="59"/>
      <c r="H391" s="59"/>
      <c r="I391" s="59"/>
      <c r="J391" s="59"/>
      <c r="K391" s="61"/>
      <c r="L391" s="72"/>
      <c r="M391" s="58"/>
      <c r="N391" s="66" t="str">
        <f>IF(K391="","",LOOKUP(IF(K391-DATEVALUE(YEAR(K391)&amp;"/"&amp;"4/2")&lt;0,IF(MONTH($L$1)&lt;4,YEAR($L$1)-YEAR(K391),YEAR($L$1)-YEAR(K391)+1),IF(MONTH($L$1)&lt;4,YEAR($L$1)-YEAR(K391)-1,YEAR($L$1)-YEAR(K391))),学年設定用!$A:$A,学年設定用!$B:$B))</f>
        <v/>
      </c>
      <c r="O391" s="67" t="str">
        <f t="shared" si="10"/>
        <v/>
      </c>
      <c r="P391" s="33" t="e">
        <f>VLOOKUP(E391,学年設定用!$D:$L,3,FALSE)</f>
        <v>#N/A</v>
      </c>
      <c r="Q391" s="34" t="e">
        <f>VLOOKUP(E391,学年設定用!$D:$L,4,FALSE)</f>
        <v>#N/A</v>
      </c>
      <c r="R391" s="34" t="e">
        <f>VLOOKUP(E391,学年設定用!$D:$L,5,FALSE)</f>
        <v>#N/A</v>
      </c>
      <c r="S391" s="50" t="e">
        <f>VLOOKUP(E391,学年設定用!$D:$L,6,FALSE)</f>
        <v>#N/A</v>
      </c>
      <c r="T391" s="50" t="e">
        <f>VLOOKUP(E391,学年設定用!$D:$L,7,FALSE)</f>
        <v>#N/A</v>
      </c>
      <c r="U391" s="50" t="e">
        <f>VLOOKUP(E391,学年設定用!D:L,8,FALSE)</f>
        <v>#N/A</v>
      </c>
      <c r="V391" s="50" t="e">
        <f>VLOOKUP(E391,学年設定用!$D:$L,9,FALSE)</f>
        <v>#N/A</v>
      </c>
      <c r="W391" s="50"/>
      <c r="X391" s="50"/>
      <c r="Y391" s="50"/>
      <c r="Z391" s="50"/>
      <c r="AA391" s="50"/>
      <c r="AB391" s="50"/>
      <c r="AC391" s="50"/>
      <c r="AD391" s="50"/>
      <c r="AE391" s="50"/>
    </row>
    <row r="392" spans="1:31" s="34" customFormat="1" ht="24.95" customHeight="1" x14ac:dyDescent="0.15">
      <c r="A392" s="64">
        <v>379</v>
      </c>
      <c r="B392" s="65">
        <f t="shared" si="11"/>
        <v>0</v>
      </c>
      <c r="C392" s="65" t="str">
        <f>IF(E392="","",VLOOKUP(B392,'２･階級番号(4月~9月）'!$A:$B,2,0))</f>
        <v/>
      </c>
      <c r="D392" s="53"/>
      <c r="E392" s="55"/>
      <c r="F392" s="59"/>
      <c r="G392" s="59"/>
      <c r="H392" s="59"/>
      <c r="I392" s="59"/>
      <c r="J392" s="59"/>
      <c r="K392" s="61"/>
      <c r="L392" s="72"/>
      <c r="M392" s="58"/>
      <c r="N392" s="66" t="str">
        <f>IF(K392="","",LOOKUP(IF(K392-DATEVALUE(YEAR(K392)&amp;"/"&amp;"4/2")&lt;0,IF(MONTH($L$1)&lt;4,YEAR($L$1)-YEAR(K392),YEAR($L$1)-YEAR(K392)+1),IF(MONTH($L$1)&lt;4,YEAR($L$1)-YEAR(K392)-1,YEAR($L$1)-YEAR(K392))),学年設定用!$A:$A,学年設定用!$B:$B))</f>
        <v/>
      </c>
      <c r="O392" s="67" t="str">
        <f t="shared" si="10"/>
        <v/>
      </c>
      <c r="P392" s="33" t="e">
        <f>VLOOKUP(E392,学年設定用!$D:$L,3,FALSE)</f>
        <v>#N/A</v>
      </c>
      <c r="Q392" s="34" t="e">
        <f>VLOOKUP(E392,学年設定用!$D:$L,4,FALSE)</f>
        <v>#N/A</v>
      </c>
      <c r="R392" s="34" t="e">
        <f>VLOOKUP(E392,学年設定用!$D:$L,5,FALSE)</f>
        <v>#N/A</v>
      </c>
      <c r="S392" s="50" t="e">
        <f>VLOOKUP(E392,学年設定用!$D:$L,6,FALSE)</f>
        <v>#N/A</v>
      </c>
      <c r="T392" s="50" t="e">
        <f>VLOOKUP(E392,学年設定用!$D:$L,7,FALSE)</f>
        <v>#N/A</v>
      </c>
      <c r="U392" s="50" t="e">
        <f>VLOOKUP(E392,学年設定用!D:L,8,FALSE)</f>
        <v>#N/A</v>
      </c>
      <c r="V392" s="50" t="e">
        <f>VLOOKUP(E392,学年設定用!$D:$L,9,FALSE)</f>
        <v>#N/A</v>
      </c>
      <c r="W392" s="50"/>
      <c r="X392" s="50"/>
      <c r="Y392" s="50"/>
      <c r="Z392" s="50"/>
      <c r="AA392" s="50"/>
      <c r="AB392" s="50"/>
      <c r="AC392" s="50"/>
      <c r="AD392" s="50"/>
      <c r="AE392" s="50"/>
    </row>
    <row r="393" spans="1:31" s="34" customFormat="1" ht="24.95" customHeight="1" x14ac:dyDescent="0.15">
      <c r="A393" s="64">
        <v>380</v>
      </c>
      <c r="B393" s="65">
        <f t="shared" si="11"/>
        <v>0</v>
      </c>
      <c r="C393" s="65" t="str">
        <f>IF(E393="","",VLOOKUP(B393,'２･階級番号(4月~9月）'!$A:$B,2,0))</f>
        <v/>
      </c>
      <c r="D393" s="53"/>
      <c r="E393" s="55"/>
      <c r="F393" s="59"/>
      <c r="G393" s="59"/>
      <c r="H393" s="59"/>
      <c r="I393" s="59"/>
      <c r="J393" s="59"/>
      <c r="K393" s="61"/>
      <c r="L393" s="72"/>
      <c r="M393" s="58"/>
      <c r="N393" s="66" t="str">
        <f>IF(K393="","",LOOKUP(IF(K393-DATEVALUE(YEAR(K393)&amp;"/"&amp;"4/2")&lt;0,IF(MONTH($L$1)&lt;4,YEAR($L$1)-YEAR(K393),YEAR($L$1)-YEAR(K393)+1),IF(MONTH($L$1)&lt;4,YEAR($L$1)-YEAR(K393)-1,YEAR($L$1)-YEAR(K393))),学年設定用!$A:$A,学年設定用!$B:$B))</f>
        <v/>
      </c>
      <c r="O393" s="67" t="str">
        <f t="shared" si="10"/>
        <v/>
      </c>
      <c r="P393" s="33" t="e">
        <f>VLOOKUP(E393,学年設定用!$D:$L,3,FALSE)</f>
        <v>#N/A</v>
      </c>
      <c r="Q393" s="34" t="e">
        <f>VLOOKUP(E393,学年設定用!$D:$L,4,FALSE)</f>
        <v>#N/A</v>
      </c>
      <c r="R393" s="34" t="e">
        <f>VLOOKUP(E393,学年設定用!$D:$L,5,FALSE)</f>
        <v>#N/A</v>
      </c>
      <c r="S393" s="50" t="e">
        <f>VLOOKUP(E393,学年設定用!$D:$L,6,FALSE)</f>
        <v>#N/A</v>
      </c>
      <c r="T393" s="50" t="e">
        <f>VLOOKUP(E393,学年設定用!$D:$L,7,FALSE)</f>
        <v>#N/A</v>
      </c>
      <c r="U393" s="50" t="e">
        <f>VLOOKUP(E393,学年設定用!D:L,8,FALSE)</f>
        <v>#N/A</v>
      </c>
      <c r="V393" s="50" t="e">
        <f>VLOOKUP(E393,学年設定用!$D:$L,9,FALSE)</f>
        <v>#N/A</v>
      </c>
      <c r="W393" s="50"/>
      <c r="X393" s="50"/>
      <c r="Y393" s="50"/>
      <c r="Z393" s="50"/>
      <c r="AA393" s="50"/>
      <c r="AB393" s="50"/>
      <c r="AC393" s="50"/>
      <c r="AD393" s="50"/>
      <c r="AE393" s="50"/>
    </row>
    <row r="394" spans="1:31" s="34" customFormat="1" ht="24.95" customHeight="1" x14ac:dyDescent="0.15">
      <c r="A394" s="64">
        <v>381</v>
      </c>
      <c r="B394" s="65">
        <f t="shared" si="11"/>
        <v>0</v>
      </c>
      <c r="C394" s="65" t="str">
        <f>IF(E394="","",VLOOKUP(B394,'２･階級番号(4月~9月）'!$A:$B,2,0))</f>
        <v/>
      </c>
      <c r="D394" s="53"/>
      <c r="E394" s="55"/>
      <c r="F394" s="59"/>
      <c r="G394" s="59"/>
      <c r="H394" s="59"/>
      <c r="I394" s="59"/>
      <c r="J394" s="59"/>
      <c r="K394" s="61"/>
      <c r="L394" s="72"/>
      <c r="M394" s="58"/>
      <c r="N394" s="66" t="str">
        <f>IF(K394="","",LOOKUP(IF(K394-DATEVALUE(YEAR(K394)&amp;"/"&amp;"4/2")&lt;0,IF(MONTH($L$1)&lt;4,YEAR($L$1)-YEAR(K394),YEAR($L$1)-YEAR(K394)+1),IF(MONTH($L$1)&lt;4,YEAR($L$1)-YEAR(K394)-1,YEAR($L$1)-YEAR(K394))),学年設定用!$A:$A,学年設定用!$B:$B))</f>
        <v/>
      </c>
      <c r="O394" s="67" t="str">
        <f t="shared" si="10"/>
        <v/>
      </c>
      <c r="P394" s="33" t="e">
        <f>VLOOKUP(E394,学年設定用!$D:$L,3,FALSE)</f>
        <v>#N/A</v>
      </c>
      <c r="Q394" s="34" t="e">
        <f>VLOOKUP(E394,学年設定用!$D:$L,4,FALSE)</f>
        <v>#N/A</v>
      </c>
      <c r="R394" s="34" t="e">
        <f>VLOOKUP(E394,学年設定用!$D:$L,5,FALSE)</f>
        <v>#N/A</v>
      </c>
      <c r="S394" s="50" t="e">
        <f>VLOOKUP(E394,学年設定用!$D:$L,6,FALSE)</f>
        <v>#N/A</v>
      </c>
      <c r="T394" s="50" t="e">
        <f>VLOOKUP(E394,学年設定用!$D:$L,7,FALSE)</f>
        <v>#N/A</v>
      </c>
      <c r="U394" s="50" t="e">
        <f>VLOOKUP(E394,学年設定用!D:L,8,FALSE)</f>
        <v>#N/A</v>
      </c>
      <c r="V394" s="50" t="e">
        <f>VLOOKUP(E394,学年設定用!$D:$L,9,FALSE)</f>
        <v>#N/A</v>
      </c>
      <c r="W394" s="50"/>
      <c r="X394" s="50"/>
      <c r="Y394" s="50"/>
      <c r="Z394" s="50"/>
      <c r="AA394" s="50"/>
      <c r="AB394" s="50"/>
      <c r="AC394" s="50"/>
      <c r="AD394" s="50"/>
      <c r="AE394" s="50"/>
    </row>
    <row r="395" spans="1:31" s="34" customFormat="1" ht="24.95" customHeight="1" x14ac:dyDescent="0.15">
      <c r="A395" s="64">
        <v>382</v>
      </c>
      <c r="B395" s="65">
        <f t="shared" si="11"/>
        <v>0</v>
      </c>
      <c r="C395" s="65" t="str">
        <f>IF(E395="","",VLOOKUP(B395,'２･階級番号(4月~9月）'!$A:$B,2,0))</f>
        <v/>
      </c>
      <c r="D395" s="53"/>
      <c r="E395" s="55"/>
      <c r="F395" s="59"/>
      <c r="G395" s="59"/>
      <c r="H395" s="59"/>
      <c r="I395" s="59"/>
      <c r="J395" s="59"/>
      <c r="K395" s="61"/>
      <c r="L395" s="72"/>
      <c r="M395" s="58"/>
      <c r="N395" s="66" t="str">
        <f>IF(K395="","",LOOKUP(IF(K395-DATEVALUE(YEAR(K395)&amp;"/"&amp;"4/2")&lt;0,IF(MONTH($L$1)&lt;4,YEAR($L$1)-YEAR(K395),YEAR($L$1)-YEAR(K395)+1),IF(MONTH($L$1)&lt;4,YEAR($L$1)-YEAR(K395)-1,YEAR($L$1)-YEAR(K395))),学年設定用!$A:$A,学年設定用!$B:$B))</f>
        <v/>
      </c>
      <c r="O395" s="67" t="str">
        <f t="shared" si="10"/>
        <v/>
      </c>
      <c r="P395" s="33" t="e">
        <f>VLOOKUP(E395,学年設定用!$D:$L,3,FALSE)</f>
        <v>#N/A</v>
      </c>
      <c r="Q395" s="34" t="e">
        <f>VLOOKUP(E395,学年設定用!$D:$L,4,FALSE)</f>
        <v>#N/A</v>
      </c>
      <c r="R395" s="34" t="e">
        <f>VLOOKUP(E395,学年設定用!$D:$L,5,FALSE)</f>
        <v>#N/A</v>
      </c>
      <c r="S395" s="50" t="e">
        <f>VLOOKUP(E395,学年設定用!$D:$L,6,FALSE)</f>
        <v>#N/A</v>
      </c>
      <c r="T395" s="50" t="e">
        <f>VLOOKUP(E395,学年設定用!$D:$L,7,FALSE)</f>
        <v>#N/A</v>
      </c>
      <c r="U395" s="50" t="e">
        <f>VLOOKUP(E395,学年設定用!D:L,8,FALSE)</f>
        <v>#N/A</v>
      </c>
      <c r="V395" s="50" t="e">
        <f>VLOOKUP(E395,学年設定用!$D:$L,9,FALSE)</f>
        <v>#N/A</v>
      </c>
      <c r="W395" s="50"/>
      <c r="X395" s="50"/>
      <c r="Y395" s="50"/>
      <c r="Z395" s="50"/>
      <c r="AA395" s="50"/>
      <c r="AB395" s="50"/>
      <c r="AC395" s="50"/>
      <c r="AD395" s="50"/>
      <c r="AE395" s="50"/>
    </row>
    <row r="396" spans="1:31" s="34" customFormat="1" ht="24.95" customHeight="1" x14ac:dyDescent="0.15">
      <c r="A396" s="64">
        <v>383</v>
      </c>
      <c r="B396" s="65">
        <f t="shared" si="11"/>
        <v>0</v>
      </c>
      <c r="C396" s="65" t="str">
        <f>IF(E396="","",VLOOKUP(B396,'２･階級番号(4月~9月）'!$A:$B,2,0))</f>
        <v/>
      </c>
      <c r="D396" s="53"/>
      <c r="E396" s="55"/>
      <c r="F396" s="59"/>
      <c r="G396" s="59"/>
      <c r="H396" s="59"/>
      <c r="I396" s="59"/>
      <c r="J396" s="59"/>
      <c r="K396" s="61"/>
      <c r="L396" s="72"/>
      <c r="M396" s="58"/>
      <c r="N396" s="66" t="str">
        <f>IF(K396="","",LOOKUP(IF(K396-DATEVALUE(YEAR(K396)&amp;"/"&amp;"4/2")&lt;0,IF(MONTH($L$1)&lt;4,YEAR($L$1)-YEAR(K396),YEAR($L$1)-YEAR(K396)+1),IF(MONTH($L$1)&lt;4,YEAR($L$1)-YEAR(K396)-1,YEAR($L$1)-YEAR(K396))),学年設定用!$A:$A,学年設定用!$B:$B))</f>
        <v/>
      </c>
      <c r="O396" s="67" t="str">
        <f t="shared" si="10"/>
        <v/>
      </c>
      <c r="P396" s="33" t="e">
        <f>VLOOKUP(E396,学年設定用!$D:$L,3,FALSE)</f>
        <v>#N/A</v>
      </c>
      <c r="Q396" s="34" t="e">
        <f>VLOOKUP(E396,学年設定用!$D:$L,4,FALSE)</f>
        <v>#N/A</v>
      </c>
      <c r="R396" s="34" t="e">
        <f>VLOOKUP(E396,学年設定用!$D:$L,5,FALSE)</f>
        <v>#N/A</v>
      </c>
      <c r="S396" s="50" t="e">
        <f>VLOOKUP(E396,学年設定用!$D:$L,6,FALSE)</f>
        <v>#N/A</v>
      </c>
      <c r="T396" s="50" t="e">
        <f>VLOOKUP(E396,学年設定用!$D:$L,7,FALSE)</f>
        <v>#N/A</v>
      </c>
      <c r="U396" s="50" t="e">
        <f>VLOOKUP(E396,学年設定用!D:L,8,FALSE)</f>
        <v>#N/A</v>
      </c>
      <c r="V396" s="50" t="e">
        <f>VLOOKUP(E396,学年設定用!$D:$L,9,FALSE)</f>
        <v>#N/A</v>
      </c>
      <c r="W396" s="50"/>
      <c r="X396" s="50"/>
      <c r="Y396" s="50"/>
      <c r="Z396" s="50"/>
      <c r="AA396" s="50"/>
      <c r="AB396" s="50"/>
      <c r="AC396" s="50"/>
      <c r="AD396" s="50"/>
      <c r="AE396" s="50"/>
    </row>
    <row r="397" spans="1:31" s="34" customFormat="1" ht="24.95" customHeight="1" x14ac:dyDescent="0.15">
      <c r="A397" s="64">
        <v>384</v>
      </c>
      <c r="B397" s="65">
        <f t="shared" si="11"/>
        <v>0</v>
      </c>
      <c r="C397" s="65" t="str">
        <f>IF(E397="","",VLOOKUP(B397,'２･階級番号(4月~9月）'!$A:$B,2,0))</f>
        <v/>
      </c>
      <c r="D397" s="53"/>
      <c r="E397" s="55"/>
      <c r="F397" s="59"/>
      <c r="G397" s="59"/>
      <c r="H397" s="59"/>
      <c r="I397" s="59"/>
      <c r="J397" s="59"/>
      <c r="K397" s="61"/>
      <c r="L397" s="72"/>
      <c r="M397" s="58"/>
      <c r="N397" s="66" t="str">
        <f>IF(K397="","",LOOKUP(IF(K397-DATEVALUE(YEAR(K397)&amp;"/"&amp;"4/2")&lt;0,IF(MONTH($L$1)&lt;4,YEAR($L$1)-YEAR(K397),YEAR($L$1)-YEAR(K397)+1),IF(MONTH($L$1)&lt;4,YEAR($L$1)-YEAR(K397)-1,YEAR($L$1)-YEAR(K397))),学年設定用!$A:$A,学年設定用!$B:$B))</f>
        <v/>
      </c>
      <c r="O397" s="67" t="str">
        <f t="shared" si="10"/>
        <v/>
      </c>
      <c r="P397" s="33" t="e">
        <f>VLOOKUP(E397,学年設定用!$D:$L,3,FALSE)</f>
        <v>#N/A</v>
      </c>
      <c r="Q397" s="34" t="e">
        <f>VLOOKUP(E397,学年設定用!$D:$L,4,FALSE)</f>
        <v>#N/A</v>
      </c>
      <c r="R397" s="34" t="e">
        <f>VLOOKUP(E397,学年設定用!$D:$L,5,FALSE)</f>
        <v>#N/A</v>
      </c>
      <c r="S397" s="50" t="e">
        <f>VLOOKUP(E397,学年設定用!$D:$L,6,FALSE)</f>
        <v>#N/A</v>
      </c>
      <c r="T397" s="50" t="e">
        <f>VLOOKUP(E397,学年設定用!$D:$L,7,FALSE)</f>
        <v>#N/A</v>
      </c>
      <c r="U397" s="50" t="e">
        <f>VLOOKUP(E397,学年設定用!D:L,8,FALSE)</f>
        <v>#N/A</v>
      </c>
      <c r="V397" s="50" t="e">
        <f>VLOOKUP(E397,学年設定用!$D:$L,9,FALSE)</f>
        <v>#N/A</v>
      </c>
      <c r="W397" s="50"/>
      <c r="X397" s="50"/>
      <c r="Y397" s="50"/>
      <c r="Z397" s="50"/>
      <c r="AA397" s="50"/>
      <c r="AB397" s="50"/>
      <c r="AC397" s="50"/>
      <c r="AD397" s="50"/>
      <c r="AE397" s="50"/>
    </row>
    <row r="398" spans="1:31" s="34" customFormat="1" ht="24.95" customHeight="1" x14ac:dyDescent="0.15">
      <c r="A398" s="64">
        <v>385</v>
      </c>
      <c r="B398" s="65">
        <f t="shared" si="11"/>
        <v>0</v>
      </c>
      <c r="C398" s="65" t="str">
        <f>IF(E398="","",VLOOKUP(B398,'２･階級番号(4月~9月）'!$A:$B,2,0))</f>
        <v/>
      </c>
      <c r="D398" s="53"/>
      <c r="E398" s="55"/>
      <c r="F398" s="59"/>
      <c r="G398" s="59"/>
      <c r="H398" s="59"/>
      <c r="I398" s="59"/>
      <c r="J398" s="59"/>
      <c r="K398" s="61"/>
      <c r="L398" s="72"/>
      <c r="M398" s="58"/>
      <c r="N398" s="66" t="str">
        <f>IF(K398="","",LOOKUP(IF(K398-DATEVALUE(YEAR(K398)&amp;"/"&amp;"4/2")&lt;0,IF(MONTH($L$1)&lt;4,YEAR($L$1)-YEAR(K398),YEAR($L$1)-YEAR(K398)+1),IF(MONTH($L$1)&lt;4,YEAR($L$1)-YEAR(K398)-1,YEAR($L$1)-YEAR(K398))),学年設定用!$A:$A,学年設定用!$B:$B))</f>
        <v/>
      </c>
      <c r="O398" s="67" t="str">
        <f t="shared" ref="O398:O461" si="12">IF(N398="","",IF(N398=P398,"",IF(N398=Q398,"",IF(N398=R398,"",IF(N398=S398,"",IF(N398=T398,"",IF(N398=U398,"",IF(N398=V398,"","学年確認！"))))))))</f>
        <v/>
      </c>
      <c r="P398" s="33" t="e">
        <f>VLOOKUP(E398,学年設定用!$D:$L,3,FALSE)</f>
        <v>#N/A</v>
      </c>
      <c r="Q398" s="34" t="e">
        <f>VLOOKUP(E398,学年設定用!$D:$L,4,FALSE)</f>
        <v>#N/A</v>
      </c>
      <c r="R398" s="34" t="e">
        <f>VLOOKUP(E398,学年設定用!$D:$L,5,FALSE)</f>
        <v>#N/A</v>
      </c>
      <c r="S398" s="50" t="e">
        <f>VLOOKUP(E398,学年設定用!$D:$L,6,FALSE)</f>
        <v>#N/A</v>
      </c>
      <c r="T398" s="50" t="e">
        <f>VLOOKUP(E398,学年設定用!$D:$L,7,FALSE)</f>
        <v>#N/A</v>
      </c>
      <c r="U398" s="50" t="e">
        <f>VLOOKUP(E398,学年設定用!D:L,8,FALSE)</f>
        <v>#N/A</v>
      </c>
      <c r="V398" s="50" t="e">
        <f>VLOOKUP(E398,学年設定用!$D:$L,9,FALSE)</f>
        <v>#N/A</v>
      </c>
      <c r="W398" s="50"/>
      <c r="X398" s="50"/>
      <c r="Y398" s="50"/>
      <c r="Z398" s="50"/>
      <c r="AA398" s="50"/>
      <c r="AB398" s="50"/>
      <c r="AC398" s="50"/>
      <c r="AD398" s="50"/>
      <c r="AE398" s="50"/>
    </row>
    <row r="399" spans="1:31" s="34" customFormat="1" ht="24.95" customHeight="1" x14ac:dyDescent="0.15">
      <c r="A399" s="64">
        <v>386</v>
      </c>
      <c r="B399" s="65">
        <f t="shared" ref="B399:B462" si="13">E399</f>
        <v>0</v>
      </c>
      <c r="C399" s="65" t="str">
        <f>IF(E399="","",VLOOKUP(B399,'２･階級番号(4月~9月）'!$A:$B,2,0))</f>
        <v/>
      </c>
      <c r="D399" s="53"/>
      <c r="E399" s="55"/>
      <c r="F399" s="59"/>
      <c r="G399" s="59"/>
      <c r="H399" s="59"/>
      <c r="I399" s="59"/>
      <c r="J399" s="59"/>
      <c r="K399" s="61"/>
      <c r="L399" s="72"/>
      <c r="M399" s="58"/>
      <c r="N399" s="66" t="str">
        <f>IF(K399="","",LOOKUP(IF(K399-DATEVALUE(YEAR(K399)&amp;"/"&amp;"4/2")&lt;0,IF(MONTH($L$1)&lt;4,YEAR($L$1)-YEAR(K399),YEAR($L$1)-YEAR(K399)+1),IF(MONTH($L$1)&lt;4,YEAR($L$1)-YEAR(K399)-1,YEAR($L$1)-YEAR(K399))),学年設定用!$A:$A,学年設定用!$B:$B))</f>
        <v/>
      </c>
      <c r="O399" s="67" t="str">
        <f t="shared" si="12"/>
        <v/>
      </c>
      <c r="P399" s="33" t="e">
        <f>VLOOKUP(E399,学年設定用!$D:$L,3,FALSE)</f>
        <v>#N/A</v>
      </c>
      <c r="Q399" s="34" t="e">
        <f>VLOOKUP(E399,学年設定用!$D:$L,4,FALSE)</f>
        <v>#N/A</v>
      </c>
      <c r="R399" s="34" t="e">
        <f>VLOOKUP(E399,学年設定用!$D:$L,5,FALSE)</f>
        <v>#N/A</v>
      </c>
      <c r="S399" s="50" t="e">
        <f>VLOOKUP(E399,学年設定用!$D:$L,6,FALSE)</f>
        <v>#N/A</v>
      </c>
      <c r="T399" s="50" t="e">
        <f>VLOOKUP(E399,学年設定用!$D:$L,7,FALSE)</f>
        <v>#N/A</v>
      </c>
      <c r="U399" s="50" t="e">
        <f>VLOOKUP(E399,学年設定用!D:L,8,FALSE)</f>
        <v>#N/A</v>
      </c>
      <c r="V399" s="50" t="e">
        <f>VLOOKUP(E399,学年設定用!$D:$L,9,FALSE)</f>
        <v>#N/A</v>
      </c>
      <c r="W399" s="50"/>
      <c r="X399" s="50"/>
      <c r="Y399" s="50"/>
      <c r="Z399" s="50"/>
      <c r="AA399" s="50"/>
      <c r="AB399" s="50"/>
      <c r="AC399" s="50"/>
      <c r="AD399" s="50"/>
      <c r="AE399" s="50"/>
    </row>
    <row r="400" spans="1:31" s="34" customFormat="1" ht="24.95" customHeight="1" x14ac:dyDescent="0.15">
      <c r="A400" s="64">
        <v>387</v>
      </c>
      <c r="B400" s="65">
        <f t="shared" si="13"/>
        <v>0</v>
      </c>
      <c r="C400" s="65" t="str">
        <f>IF(E400="","",VLOOKUP(B400,'２･階級番号(4月~9月）'!$A:$B,2,0))</f>
        <v/>
      </c>
      <c r="D400" s="53"/>
      <c r="E400" s="55"/>
      <c r="F400" s="59"/>
      <c r="G400" s="59"/>
      <c r="H400" s="59"/>
      <c r="I400" s="59"/>
      <c r="J400" s="59"/>
      <c r="K400" s="61"/>
      <c r="L400" s="72"/>
      <c r="M400" s="58"/>
      <c r="N400" s="66" t="str">
        <f>IF(K400="","",LOOKUP(IF(K400-DATEVALUE(YEAR(K400)&amp;"/"&amp;"4/2")&lt;0,IF(MONTH($L$1)&lt;4,YEAR($L$1)-YEAR(K400),YEAR($L$1)-YEAR(K400)+1),IF(MONTH($L$1)&lt;4,YEAR($L$1)-YEAR(K400)-1,YEAR($L$1)-YEAR(K400))),学年設定用!$A:$A,学年設定用!$B:$B))</f>
        <v/>
      </c>
      <c r="O400" s="67" t="str">
        <f t="shared" si="12"/>
        <v/>
      </c>
      <c r="P400" s="33" t="e">
        <f>VLOOKUP(E400,学年設定用!$D:$L,3,FALSE)</f>
        <v>#N/A</v>
      </c>
      <c r="Q400" s="34" t="e">
        <f>VLOOKUP(E400,学年設定用!$D:$L,4,FALSE)</f>
        <v>#N/A</v>
      </c>
      <c r="R400" s="34" t="e">
        <f>VLOOKUP(E400,学年設定用!$D:$L,5,FALSE)</f>
        <v>#N/A</v>
      </c>
      <c r="S400" s="50" t="e">
        <f>VLOOKUP(E400,学年設定用!$D:$L,6,FALSE)</f>
        <v>#N/A</v>
      </c>
      <c r="T400" s="50" t="e">
        <f>VLOOKUP(E400,学年設定用!$D:$L,7,FALSE)</f>
        <v>#N/A</v>
      </c>
      <c r="U400" s="50" t="e">
        <f>VLOOKUP(E400,学年設定用!D:L,8,FALSE)</f>
        <v>#N/A</v>
      </c>
      <c r="V400" s="50" t="e">
        <f>VLOOKUP(E400,学年設定用!$D:$L,9,FALSE)</f>
        <v>#N/A</v>
      </c>
      <c r="W400" s="50"/>
      <c r="X400" s="50"/>
      <c r="Y400" s="50"/>
      <c r="Z400" s="50"/>
      <c r="AA400" s="50"/>
      <c r="AB400" s="50"/>
      <c r="AC400" s="50"/>
      <c r="AD400" s="50"/>
      <c r="AE400" s="50"/>
    </row>
    <row r="401" spans="1:31" s="34" customFormat="1" ht="24.95" customHeight="1" x14ac:dyDescent="0.15">
      <c r="A401" s="64">
        <v>388</v>
      </c>
      <c r="B401" s="65">
        <f t="shared" si="13"/>
        <v>0</v>
      </c>
      <c r="C401" s="65" t="str">
        <f>IF(E401="","",VLOOKUP(B401,'２･階級番号(4月~9月）'!$A:$B,2,0))</f>
        <v/>
      </c>
      <c r="D401" s="53"/>
      <c r="E401" s="55"/>
      <c r="F401" s="59"/>
      <c r="G401" s="59"/>
      <c r="H401" s="59"/>
      <c r="I401" s="59"/>
      <c r="J401" s="59"/>
      <c r="K401" s="61"/>
      <c r="L401" s="72"/>
      <c r="M401" s="58"/>
      <c r="N401" s="66" t="str">
        <f>IF(K401="","",LOOKUP(IF(K401-DATEVALUE(YEAR(K401)&amp;"/"&amp;"4/2")&lt;0,IF(MONTH($L$1)&lt;4,YEAR($L$1)-YEAR(K401),YEAR($L$1)-YEAR(K401)+1),IF(MONTH($L$1)&lt;4,YEAR($L$1)-YEAR(K401)-1,YEAR($L$1)-YEAR(K401))),学年設定用!$A:$A,学年設定用!$B:$B))</f>
        <v/>
      </c>
      <c r="O401" s="67" t="str">
        <f t="shared" si="12"/>
        <v/>
      </c>
      <c r="P401" s="33" t="e">
        <f>VLOOKUP(E401,学年設定用!$D:$L,3,FALSE)</f>
        <v>#N/A</v>
      </c>
      <c r="Q401" s="34" t="e">
        <f>VLOOKUP(E401,学年設定用!$D:$L,4,FALSE)</f>
        <v>#N/A</v>
      </c>
      <c r="R401" s="34" t="e">
        <f>VLOOKUP(E401,学年設定用!$D:$L,5,FALSE)</f>
        <v>#N/A</v>
      </c>
      <c r="S401" s="50" t="e">
        <f>VLOOKUP(E401,学年設定用!$D:$L,6,FALSE)</f>
        <v>#N/A</v>
      </c>
      <c r="T401" s="50" t="e">
        <f>VLOOKUP(E401,学年設定用!$D:$L,7,FALSE)</f>
        <v>#N/A</v>
      </c>
      <c r="U401" s="50" t="e">
        <f>VLOOKUP(E401,学年設定用!D:L,8,FALSE)</f>
        <v>#N/A</v>
      </c>
      <c r="V401" s="50" t="e">
        <f>VLOOKUP(E401,学年設定用!$D:$L,9,FALSE)</f>
        <v>#N/A</v>
      </c>
      <c r="W401" s="50"/>
      <c r="X401" s="50"/>
      <c r="Y401" s="50"/>
      <c r="Z401" s="50"/>
      <c r="AA401" s="50"/>
      <c r="AB401" s="50"/>
      <c r="AC401" s="50"/>
      <c r="AD401" s="50"/>
      <c r="AE401" s="50"/>
    </row>
    <row r="402" spans="1:31" s="34" customFormat="1" ht="24.95" customHeight="1" x14ac:dyDescent="0.15">
      <c r="A402" s="64">
        <v>389</v>
      </c>
      <c r="B402" s="65">
        <f t="shared" si="13"/>
        <v>0</v>
      </c>
      <c r="C402" s="65" t="str">
        <f>IF(E402="","",VLOOKUP(B402,'２･階級番号(4月~9月）'!$A:$B,2,0))</f>
        <v/>
      </c>
      <c r="D402" s="53"/>
      <c r="E402" s="55"/>
      <c r="F402" s="59"/>
      <c r="G402" s="59"/>
      <c r="H402" s="59"/>
      <c r="I402" s="59"/>
      <c r="J402" s="59"/>
      <c r="K402" s="61"/>
      <c r="L402" s="72"/>
      <c r="M402" s="58"/>
      <c r="N402" s="66" t="str">
        <f>IF(K402="","",LOOKUP(IF(K402-DATEVALUE(YEAR(K402)&amp;"/"&amp;"4/2")&lt;0,IF(MONTH($L$1)&lt;4,YEAR($L$1)-YEAR(K402),YEAR($L$1)-YEAR(K402)+1),IF(MONTH($L$1)&lt;4,YEAR($L$1)-YEAR(K402)-1,YEAR($L$1)-YEAR(K402))),学年設定用!$A:$A,学年設定用!$B:$B))</f>
        <v/>
      </c>
      <c r="O402" s="67" t="str">
        <f t="shared" si="12"/>
        <v/>
      </c>
      <c r="P402" s="33" t="e">
        <f>VLOOKUP(E402,学年設定用!$D:$L,3,FALSE)</f>
        <v>#N/A</v>
      </c>
      <c r="Q402" s="34" t="e">
        <f>VLOOKUP(E402,学年設定用!$D:$L,4,FALSE)</f>
        <v>#N/A</v>
      </c>
      <c r="R402" s="34" t="e">
        <f>VLOOKUP(E402,学年設定用!$D:$L,5,FALSE)</f>
        <v>#N/A</v>
      </c>
      <c r="S402" s="50" t="e">
        <f>VLOOKUP(E402,学年設定用!$D:$L,6,FALSE)</f>
        <v>#N/A</v>
      </c>
      <c r="T402" s="50" t="e">
        <f>VLOOKUP(E402,学年設定用!$D:$L,7,FALSE)</f>
        <v>#N/A</v>
      </c>
      <c r="U402" s="50" t="e">
        <f>VLOOKUP(E402,学年設定用!D:L,8,FALSE)</f>
        <v>#N/A</v>
      </c>
      <c r="V402" s="50" t="e">
        <f>VLOOKUP(E402,学年設定用!$D:$L,9,FALSE)</f>
        <v>#N/A</v>
      </c>
      <c r="W402" s="50"/>
      <c r="X402" s="50"/>
      <c r="Y402" s="50"/>
      <c r="Z402" s="50"/>
      <c r="AA402" s="50"/>
      <c r="AB402" s="50"/>
      <c r="AC402" s="50"/>
      <c r="AD402" s="50"/>
      <c r="AE402" s="50"/>
    </row>
    <row r="403" spans="1:31" s="34" customFormat="1" ht="24.95" customHeight="1" x14ac:dyDescent="0.15">
      <c r="A403" s="64">
        <v>390</v>
      </c>
      <c r="B403" s="65">
        <f t="shared" si="13"/>
        <v>0</v>
      </c>
      <c r="C403" s="65" t="str">
        <f>IF(E403="","",VLOOKUP(B403,'２･階級番号(4月~9月）'!$A:$B,2,0))</f>
        <v/>
      </c>
      <c r="D403" s="53"/>
      <c r="E403" s="55"/>
      <c r="F403" s="59"/>
      <c r="G403" s="59"/>
      <c r="H403" s="59"/>
      <c r="I403" s="59"/>
      <c r="J403" s="59"/>
      <c r="K403" s="61"/>
      <c r="L403" s="72"/>
      <c r="M403" s="58"/>
      <c r="N403" s="66" t="str">
        <f>IF(K403="","",LOOKUP(IF(K403-DATEVALUE(YEAR(K403)&amp;"/"&amp;"4/2")&lt;0,IF(MONTH($L$1)&lt;4,YEAR($L$1)-YEAR(K403),YEAR($L$1)-YEAR(K403)+1),IF(MONTH($L$1)&lt;4,YEAR($L$1)-YEAR(K403)-1,YEAR($L$1)-YEAR(K403))),学年設定用!$A:$A,学年設定用!$B:$B))</f>
        <v/>
      </c>
      <c r="O403" s="67" t="str">
        <f t="shared" si="12"/>
        <v/>
      </c>
      <c r="P403" s="33" t="e">
        <f>VLOOKUP(E403,学年設定用!$D:$L,3,FALSE)</f>
        <v>#N/A</v>
      </c>
      <c r="Q403" s="34" t="e">
        <f>VLOOKUP(E403,学年設定用!$D:$L,4,FALSE)</f>
        <v>#N/A</v>
      </c>
      <c r="R403" s="34" t="e">
        <f>VLOOKUP(E403,学年設定用!$D:$L,5,FALSE)</f>
        <v>#N/A</v>
      </c>
      <c r="S403" s="50" t="e">
        <f>VLOOKUP(E403,学年設定用!$D:$L,6,FALSE)</f>
        <v>#N/A</v>
      </c>
      <c r="T403" s="50" t="e">
        <f>VLOOKUP(E403,学年設定用!$D:$L,7,FALSE)</f>
        <v>#N/A</v>
      </c>
      <c r="U403" s="50" t="e">
        <f>VLOOKUP(E403,学年設定用!D:L,8,FALSE)</f>
        <v>#N/A</v>
      </c>
      <c r="V403" s="50" t="e">
        <f>VLOOKUP(E403,学年設定用!$D:$L,9,FALSE)</f>
        <v>#N/A</v>
      </c>
      <c r="W403" s="50"/>
      <c r="X403" s="50"/>
      <c r="Y403" s="50"/>
      <c r="Z403" s="50"/>
      <c r="AA403" s="50"/>
      <c r="AB403" s="50"/>
      <c r="AC403" s="50"/>
      <c r="AD403" s="50"/>
      <c r="AE403" s="50"/>
    </row>
    <row r="404" spans="1:31" s="34" customFormat="1" ht="24.95" customHeight="1" x14ac:dyDescent="0.15">
      <c r="A404" s="64">
        <v>391</v>
      </c>
      <c r="B404" s="65">
        <f t="shared" si="13"/>
        <v>0</v>
      </c>
      <c r="C404" s="65" t="str">
        <f>IF(E404="","",VLOOKUP(B404,'２･階級番号(4月~9月）'!$A:$B,2,0))</f>
        <v/>
      </c>
      <c r="D404" s="53"/>
      <c r="E404" s="55"/>
      <c r="F404" s="59"/>
      <c r="G404" s="59"/>
      <c r="H404" s="59"/>
      <c r="I404" s="59"/>
      <c r="J404" s="59"/>
      <c r="K404" s="61"/>
      <c r="L404" s="72"/>
      <c r="M404" s="58"/>
      <c r="N404" s="66" t="str">
        <f>IF(K404="","",LOOKUP(IF(K404-DATEVALUE(YEAR(K404)&amp;"/"&amp;"4/2")&lt;0,IF(MONTH($L$1)&lt;4,YEAR($L$1)-YEAR(K404),YEAR($L$1)-YEAR(K404)+1),IF(MONTH($L$1)&lt;4,YEAR($L$1)-YEAR(K404)-1,YEAR($L$1)-YEAR(K404))),学年設定用!$A:$A,学年設定用!$B:$B))</f>
        <v/>
      </c>
      <c r="O404" s="67" t="str">
        <f t="shared" si="12"/>
        <v/>
      </c>
      <c r="P404" s="33" t="e">
        <f>VLOOKUP(E404,学年設定用!$D:$L,3,FALSE)</f>
        <v>#N/A</v>
      </c>
      <c r="Q404" s="34" t="e">
        <f>VLOOKUP(E404,学年設定用!$D:$L,4,FALSE)</f>
        <v>#N/A</v>
      </c>
      <c r="R404" s="34" t="e">
        <f>VLOOKUP(E404,学年設定用!$D:$L,5,FALSE)</f>
        <v>#N/A</v>
      </c>
      <c r="S404" s="50" t="e">
        <f>VLOOKUP(E404,学年設定用!$D:$L,6,FALSE)</f>
        <v>#N/A</v>
      </c>
      <c r="T404" s="50" t="e">
        <f>VLOOKUP(E404,学年設定用!$D:$L,7,FALSE)</f>
        <v>#N/A</v>
      </c>
      <c r="U404" s="50" t="e">
        <f>VLOOKUP(E404,学年設定用!D:L,8,FALSE)</f>
        <v>#N/A</v>
      </c>
      <c r="V404" s="50" t="e">
        <f>VLOOKUP(E404,学年設定用!$D:$L,9,FALSE)</f>
        <v>#N/A</v>
      </c>
      <c r="W404" s="50"/>
      <c r="X404" s="50"/>
      <c r="Y404" s="50"/>
      <c r="Z404" s="50"/>
      <c r="AA404" s="50"/>
      <c r="AB404" s="50"/>
      <c r="AC404" s="50"/>
      <c r="AD404" s="50"/>
      <c r="AE404" s="50"/>
    </row>
    <row r="405" spans="1:31" s="34" customFormat="1" ht="24.95" customHeight="1" x14ac:dyDescent="0.15">
      <c r="A405" s="64">
        <v>392</v>
      </c>
      <c r="B405" s="65">
        <f t="shared" si="13"/>
        <v>0</v>
      </c>
      <c r="C405" s="65" t="str">
        <f>IF(E405="","",VLOOKUP(B405,'２･階級番号(4月~9月）'!$A:$B,2,0))</f>
        <v/>
      </c>
      <c r="D405" s="53"/>
      <c r="E405" s="55"/>
      <c r="F405" s="59"/>
      <c r="G405" s="59"/>
      <c r="H405" s="59"/>
      <c r="I405" s="59"/>
      <c r="J405" s="59"/>
      <c r="K405" s="61"/>
      <c r="L405" s="72"/>
      <c r="M405" s="58"/>
      <c r="N405" s="66" t="str">
        <f>IF(K405="","",LOOKUP(IF(K405-DATEVALUE(YEAR(K405)&amp;"/"&amp;"4/2")&lt;0,IF(MONTH($L$1)&lt;4,YEAR($L$1)-YEAR(K405),YEAR($L$1)-YEAR(K405)+1),IF(MONTH($L$1)&lt;4,YEAR($L$1)-YEAR(K405)-1,YEAR($L$1)-YEAR(K405))),学年設定用!$A:$A,学年設定用!$B:$B))</f>
        <v/>
      </c>
      <c r="O405" s="67" t="str">
        <f t="shared" si="12"/>
        <v/>
      </c>
      <c r="P405" s="33" t="e">
        <f>VLOOKUP(E405,学年設定用!$D:$L,3,FALSE)</f>
        <v>#N/A</v>
      </c>
      <c r="Q405" s="34" t="e">
        <f>VLOOKUP(E405,学年設定用!$D:$L,4,FALSE)</f>
        <v>#N/A</v>
      </c>
      <c r="R405" s="34" t="e">
        <f>VLOOKUP(E405,学年設定用!$D:$L,5,FALSE)</f>
        <v>#N/A</v>
      </c>
      <c r="S405" s="50" t="e">
        <f>VLOOKUP(E405,学年設定用!$D:$L,6,FALSE)</f>
        <v>#N/A</v>
      </c>
      <c r="T405" s="50" t="e">
        <f>VLOOKUP(E405,学年設定用!$D:$L,7,FALSE)</f>
        <v>#N/A</v>
      </c>
      <c r="U405" s="50" t="e">
        <f>VLOOKUP(E405,学年設定用!D:L,8,FALSE)</f>
        <v>#N/A</v>
      </c>
      <c r="V405" s="50" t="e">
        <f>VLOOKUP(E405,学年設定用!$D:$L,9,FALSE)</f>
        <v>#N/A</v>
      </c>
      <c r="W405" s="50"/>
      <c r="X405" s="50"/>
      <c r="Y405" s="50"/>
      <c r="Z405" s="50"/>
      <c r="AA405" s="50"/>
      <c r="AB405" s="50"/>
      <c r="AC405" s="50"/>
      <c r="AD405" s="50"/>
      <c r="AE405" s="50"/>
    </row>
    <row r="406" spans="1:31" s="34" customFormat="1" ht="24.95" customHeight="1" x14ac:dyDescent="0.15">
      <c r="A406" s="64">
        <v>393</v>
      </c>
      <c r="B406" s="65">
        <f t="shared" si="13"/>
        <v>0</v>
      </c>
      <c r="C406" s="65" t="str">
        <f>IF(E406="","",VLOOKUP(B406,'２･階級番号(4月~9月）'!$A:$B,2,0))</f>
        <v/>
      </c>
      <c r="D406" s="53"/>
      <c r="E406" s="55"/>
      <c r="F406" s="59"/>
      <c r="G406" s="59"/>
      <c r="H406" s="59"/>
      <c r="I406" s="59"/>
      <c r="J406" s="59"/>
      <c r="K406" s="61"/>
      <c r="L406" s="72"/>
      <c r="M406" s="58"/>
      <c r="N406" s="66" t="str">
        <f>IF(K406="","",LOOKUP(IF(K406-DATEVALUE(YEAR(K406)&amp;"/"&amp;"4/2")&lt;0,IF(MONTH($L$1)&lt;4,YEAR($L$1)-YEAR(K406),YEAR($L$1)-YEAR(K406)+1),IF(MONTH($L$1)&lt;4,YEAR($L$1)-YEAR(K406)-1,YEAR($L$1)-YEAR(K406))),学年設定用!$A:$A,学年設定用!$B:$B))</f>
        <v/>
      </c>
      <c r="O406" s="67" t="str">
        <f t="shared" si="12"/>
        <v/>
      </c>
      <c r="P406" s="33" t="e">
        <f>VLOOKUP(E406,学年設定用!$D:$L,3,FALSE)</f>
        <v>#N/A</v>
      </c>
      <c r="Q406" s="34" t="e">
        <f>VLOOKUP(E406,学年設定用!$D:$L,4,FALSE)</f>
        <v>#N/A</v>
      </c>
      <c r="R406" s="34" t="e">
        <f>VLOOKUP(E406,学年設定用!$D:$L,5,FALSE)</f>
        <v>#N/A</v>
      </c>
      <c r="S406" s="50" t="e">
        <f>VLOOKUP(E406,学年設定用!$D:$L,6,FALSE)</f>
        <v>#N/A</v>
      </c>
      <c r="T406" s="50" t="e">
        <f>VLOOKUP(E406,学年設定用!$D:$L,7,FALSE)</f>
        <v>#N/A</v>
      </c>
      <c r="U406" s="50" t="e">
        <f>VLOOKUP(E406,学年設定用!D:L,8,FALSE)</f>
        <v>#N/A</v>
      </c>
      <c r="V406" s="50" t="e">
        <f>VLOOKUP(E406,学年設定用!$D:$L,9,FALSE)</f>
        <v>#N/A</v>
      </c>
      <c r="W406" s="50"/>
      <c r="X406" s="50"/>
      <c r="Y406" s="50"/>
      <c r="Z406" s="50"/>
      <c r="AA406" s="50"/>
      <c r="AB406" s="50"/>
      <c r="AC406" s="50"/>
      <c r="AD406" s="50"/>
      <c r="AE406" s="50"/>
    </row>
    <row r="407" spans="1:31" s="34" customFormat="1" ht="24.95" customHeight="1" x14ac:dyDescent="0.15">
      <c r="A407" s="64">
        <v>394</v>
      </c>
      <c r="B407" s="65">
        <f t="shared" si="13"/>
        <v>0</v>
      </c>
      <c r="C407" s="65" t="str">
        <f>IF(E407="","",VLOOKUP(B407,'２･階級番号(4月~9月）'!$A:$B,2,0))</f>
        <v/>
      </c>
      <c r="D407" s="53"/>
      <c r="E407" s="55"/>
      <c r="F407" s="59"/>
      <c r="G407" s="59"/>
      <c r="H407" s="59"/>
      <c r="I407" s="59"/>
      <c r="J407" s="59"/>
      <c r="K407" s="61"/>
      <c r="L407" s="72"/>
      <c r="M407" s="58"/>
      <c r="N407" s="66" t="str">
        <f>IF(K407="","",LOOKUP(IF(K407-DATEVALUE(YEAR(K407)&amp;"/"&amp;"4/2")&lt;0,IF(MONTH($L$1)&lt;4,YEAR($L$1)-YEAR(K407),YEAR($L$1)-YEAR(K407)+1),IF(MONTH($L$1)&lt;4,YEAR($L$1)-YEAR(K407)-1,YEAR($L$1)-YEAR(K407))),学年設定用!$A:$A,学年設定用!$B:$B))</f>
        <v/>
      </c>
      <c r="O407" s="67" t="str">
        <f t="shared" si="12"/>
        <v/>
      </c>
      <c r="P407" s="33" t="e">
        <f>VLOOKUP(E407,学年設定用!$D:$L,3,FALSE)</f>
        <v>#N/A</v>
      </c>
      <c r="Q407" s="34" t="e">
        <f>VLOOKUP(E407,学年設定用!$D:$L,4,FALSE)</f>
        <v>#N/A</v>
      </c>
      <c r="R407" s="34" t="e">
        <f>VLOOKUP(E407,学年設定用!$D:$L,5,FALSE)</f>
        <v>#N/A</v>
      </c>
      <c r="S407" s="50" t="e">
        <f>VLOOKUP(E407,学年設定用!$D:$L,6,FALSE)</f>
        <v>#N/A</v>
      </c>
      <c r="T407" s="50" t="e">
        <f>VLOOKUP(E407,学年設定用!$D:$L,7,FALSE)</f>
        <v>#N/A</v>
      </c>
      <c r="U407" s="50" t="e">
        <f>VLOOKUP(E407,学年設定用!D:L,8,FALSE)</f>
        <v>#N/A</v>
      </c>
      <c r="V407" s="50" t="e">
        <f>VLOOKUP(E407,学年設定用!$D:$L,9,FALSE)</f>
        <v>#N/A</v>
      </c>
      <c r="W407" s="50"/>
      <c r="X407" s="50"/>
      <c r="Y407" s="50"/>
      <c r="Z407" s="50"/>
      <c r="AA407" s="50"/>
      <c r="AB407" s="50"/>
      <c r="AC407" s="50"/>
      <c r="AD407" s="50"/>
      <c r="AE407" s="50"/>
    </row>
    <row r="408" spans="1:31" s="34" customFormat="1" ht="24.95" customHeight="1" x14ac:dyDescent="0.15">
      <c r="A408" s="64">
        <v>395</v>
      </c>
      <c r="B408" s="65">
        <f t="shared" si="13"/>
        <v>0</v>
      </c>
      <c r="C408" s="65" t="str">
        <f>IF(E408="","",VLOOKUP(B408,'２･階級番号(4月~9月）'!$A:$B,2,0))</f>
        <v/>
      </c>
      <c r="D408" s="53"/>
      <c r="E408" s="55"/>
      <c r="F408" s="59"/>
      <c r="G408" s="59"/>
      <c r="H408" s="59"/>
      <c r="I408" s="59"/>
      <c r="J408" s="59"/>
      <c r="K408" s="61"/>
      <c r="L408" s="72"/>
      <c r="M408" s="58"/>
      <c r="N408" s="66" t="str">
        <f>IF(K408="","",LOOKUP(IF(K408-DATEVALUE(YEAR(K408)&amp;"/"&amp;"4/2")&lt;0,IF(MONTH($L$1)&lt;4,YEAR($L$1)-YEAR(K408),YEAR($L$1)-YEAR(K408)+1),IF(MONTH($L$1)&lt;4,YEAR($L$1)-YEAR(K408)-1,YEAR($L$1)-YEAR(K408))),学年設定用!$A:$A,学年設定用!$B:$B))</f>
        <v/>
      </c>
      <c r="O408" s="67" t="str">
        <f t="shared" si="12"/>
        <v/>
      </c>
      <c r="P408" s="33" t="e">
        <f>VLOOKUP(E408,学年設定用!$D:$L,3,FALSE)</f>
        <v>#N/A</v>
      </c>
      <c r="Q408" s="34" t="e">
        <f>VLOOKUP(E408,学年設定用!$D:$L,4,FALSE)</f>
        <v>#N/A</v>
      </c>
      <c r="R408" s="34" t="e">
        <f>VLOOKUP(E408,学年設定用!$D:$L,5,FALSE)</f>
        <v>#N/A</v>
      </c>
      <c r="S408" s="50" t="e">
        <f>VLOOKUP(E408,学年設定用!$D:$L,6,FALSE)</f>
        <v>#N/A</v>
      </c>
      <c r="T408" s="50" t="e">
        <f>VLOOKUP(E408,学年設定用!$D:$L,7,FALSE)</f>
        <v>#N/A</v>
      </c>
      <c r="U408" s="50" t="e">
        <f>VLOOKUP(E408,学年設定用!D:L,8,FALSE)</f>
        <v>#N/A</v>
      </c>
      <c r="V408" s="50" t="e">
        <f>VLOOKUP(E408,学年設定用!$D:$L,9,FALSE)</f>
        <v>#N/A</v>
      </c>
      <c r="W408" s="50"/>
      <c r="X408" s="50"/>
      <c r="Y408" s="50"/>
      <c r="Z408" s="50"/>
      <c r="AA408" s="50"/>
      <c r="AB408" s="50"/>
      <c r="AC408" s="50"/>
      <c r="AD408" s="50"/>
      <c r="AE408" s="50"/>
    </row>
    <row r="409" spans="1:31" s="34" customFormat="1" ht="24.95" customHeight="1" x14ac:dyDescent="0.15">
      <c r="A409" s="64">
        <v>396</v>
      </c>
      <c r="B409" s="65">
        <f t="shared" si="13"/>
        <v>0</v>
      </c>
      <c r="C409" s="65" t="str">
        <f>IF(E409="","",VLOOKUP(B409,'２･階級番号(4月~9月）'!$A:$B,2,0))</f>
        <v/>
      </c>
      <c r="D409" s="53"/>
      <c r="E409" s="55"/>
      <c r="F409" s="59"/>
      <c r="G409" s="59"/>
      <c r="H409" s="59"/>
      <c r="I409" s="59"/>
      <c r="J409" s="59"/>
      <c r="K409" s="61"/>
      <c r="L409" s="72"/>
      <c r="M409" s="58"/>
      <c r="N409" s="66" t="str">
        <f>IF(K409="","",LOOKUP(IF(K409-DATEVALUE(YEAR(K409)&amp;"/"&amp;"4/2")&lt;0,IF(MONTH($L$1)&lt;4,YEAR($L$1)-YEAR(K409),YEAR($L$1)-YEAR(K409)+1),IF(MONTH($L$1)&lt;4,YEAR($L$1)-YEAR(K409)-1,YEAR($L$1)-YEAR(K409))),学年設定用!$A:$A,学年設定用!$B:$B))</f>
        <v/>
      </c>
      <c r="O409" s="67" t="str">
        <f t="shared" si="12"/>
        <v/>
      </c>
      <c r="P409" s="33" t="e">
        <f>VLOOKUP(E409,学年設定用!$D:$L,3,FALSE)</f>
        <v>#N/A</v>
      </c>
      <c r="Q409" s="34" t="e">
        <f>VLOOKUP(E409,学年設定用!$D:$L,4,FALSE)</f>
        <v>#N/A</v>
      </c>
      <c r="R409" s="34" t="e">
        <f>VLOOKUP(E409,学年設定用!$D:$L,5,FALSE)</f>
        <v>#N/A</v>
      </c>
      <c r="S409" s="50" t="e">
        <f>VLOOKUP(E409,学年設定用!$D:$L,6,FALSE)</f>
        <v>#N/A</v>
      </c>
      <c r="T409" s="50" t="e">
        <f>VLOOKUP(E409,学年設定用!$D:$L,7,FALSE)</f>
        <v>#N/A</v>
      </c>
      <c r="U409" s="50" t="e">
        <f>VLOOKUP(E409,学年設定用!D:L,8,FALSE)</f>
        <v>#N/A</v>
      </c>
      <c r="V409" s="50" t="e">
        <f>VLOOKUP(E409,学年設定用!$D:$L,9,FALSE)</f>
        <v>#N/A</v>
      </c>
      <c r="W409" s="50"/>
      <c r="X409" s="50"/>
      <c r="Y409" s="50"/>
      <c r="Z409" s="50"/>
      <c r="AA409" s="50"/>
      <c r="AB409" s="50"/>
      <c r="AC409" s="50"/>
      <c r="AD409" s="50"/>
      <c r="AE409" s="50"/>
    </row>
    <row r="410" spans="1:31" s="34" customFormat="1" ht="24.95" customHeight="1" x14ac:dyDescent="0.15">
      <c r="A410" s="64">
        <v>397</v>
      </c>
      <c r="B410" s="65">
        <f t="shared" si="13"/>
        <v>0</v>
      </c>
      <c r="C410" s="65" t="str">
        <f>IF(E410="","",VLOOKUP(B410,'２･階級番号(4月~9月）'!$A:$B,2,0))</f>
        <v/>
      </c>
      <c r="D410" s="53"/>
      <c r="E410" s="55"/>
      <c r="F410" s="59"/>
      <c r="G410" s="59"/>
      <c r="H410" s="59"/>
      <c r="I410" s="59"/>
      <c r="J410" s="59"/>
      <c r="K410" s="61"/>
      <c r="L410" s="72"/>
      <c r="M410" s="58"/>
      <c r="N410" s="66" t="str">
        <f>IF(K410="","",LOOKUP(IF(K410-DATEVALUE(YEAR(K410)&amp;"/"&amp;"4/2")&lt;0,IF(MONTH($L$1)&lt;4,YEAR($L$1)-YEAR(K410),YEAR($L$1)-YEAR(K410)+1),IF(MONTH($L$1)&lt;4,YEAR($L$1)-YEAR(K410)-1,YEAR($L$1)-YEAR(K410))),学年設定用!$A:$A,学年設定用!$B:$B))</f>
        <v/>
      </c>
      <c r="O410" s="67" t="str">
        <f t="shared" si="12"/>
        <v/>
      </c>
      <c r="P410" s="33" t="e">
        <f>VLOOKUP(E410,学年設定用!$D:$L,3,FALSE)</f>
        <v>#N/A</v>
      </c>
      <c r="Q410" s="34" t="e">
        <f>VLOOKUP(E410,学年設定用!$D:$L,4,FALSE)</f>
        <v>#N/A</v>
      </c>
      <c r="R410" s="34" t="e">
        <f>VLOOKUP(E410,学年設定用!$D:$L,5,FALSE)</f>
        <v>#N/A</v>
      </c>
      <c r="S410" s="50" t="e">
        <f>VLOOKUP(E410,学年設定用!$D:$L,6,FALSE)</f>
        <v>#N/A</v>
      </c>
      <c r="T410" s="50" t="e">
        <f>VLOOKUP(E410,学年設定用!$D:$L,7,FALSE)</f>
        <v>#N/A</v>
      </c>
      <c r="U410" s="50" t="e">
        <f>VLOOKUP(E410,学年設定用!D:L,8,FALSE)</f>
        <v>#N/A</v>
      </c>
      <c r="V410" s="50" t="e">
        <f>VLOOKUP(E410,学年設定用!$D:$L,9,FALSE)</f>
        <v>#N/A</v>
      </c>
      <c r="W410" s="50"/>
      <c r="X410" s="50"/>
      <c r="Y410" s="50"/>
      <c r="Z410" s="50"/>
      <c r="AA410" s="50"/>
      <c r="AB410" s="50"/>
      <c r="AC410" s="50"/>
      <c r="AD410" s="50"/>
      <c r="AE410" s="50"/>
    </row>
    <row r="411" spans="1:31" s="34" customFormat="1" ht="24.95" customHeight="1" x14ac:dyDescent="0.15">
      <c r="A411" s="64">
        <v>398</v>
      </c>
      <c r="B411" s="65">
        <f t="shared" si="13"/>
        <v>0</v>
      </c>
      <c r="C411" s="65" t="str">
        <f>IF(E411="","",VLOOKUP(B411,'２･階級番号(4月~9月）'!$A:$B,2,0))</f>
        <v/>
      </c>
      <c r="D411" s="53"/>
      <c r="E411" s="55"/>
      <c r="F411" s="59"/>
      <c r="G411" s="59"/>
      <c r="H411" s="59"/>
      <c r="I411" s="59"/>
      <c r="J411" s="59"/>
      <c r="K411" s="61"/>
      <c r="L411" s="72"/>
      <c r="M411" s="58"/>
      <c r="N411" s="66" t="str">
        <f>IF(K411="","",LOOKUP(IF(K411-DATEVALUE(YEAR(K411)&amp;"/"&amp;"4/2")&lt;0,IF(MONTH($L$1)&lt;4,YEAR($L$1)-YEAR(K411),YEAR($L$1)-YEAR(K411)+1),IF(MONTH($L$1)&lt;4,YEAR($L$1)-YEAR(K411)-1,YEAR($L$1)-YEAR(K411))),学年設定用!$A:$A,学年設定用!$B:$B))</f>
        <v/>
      </c>
      <c r="O411" s="67" t="str">
        <f t="shared" si="12"/>
        <v/>
      </c>
      <c r="P411" s="33" t="e">
        <f>VLOOKUP(E411,学年設定用!$D:$L,3,FALSE)</f>
        <v>#N/A</v>
      </c>
      <c r="Q411" s="34" t="e">
        <f>VLOOKUP(E411,学年設定用!$D:$L,4,FALSE)</f>
        <v>#N/A</v>
      </c>
      <c r="R411" s="34" t="e">
        <f>VLOOKUP(E411,学年設定用!$D:$L,5,FALSE)</f>
        <v>#N/A</v>
      </c>
      <c r="S411" s="50" t="e">
        <f>VLOOKUP(E411,学年設定用!$D:$L,6,FALSE)</f>
        <v>#N/A</v>
      </c>
      <c r="T411" s="50" t="e">
        <f>VLOOKUP(E411,学年設定用!$D:$L,7,FALSE)</f>
        <v>#N/A</v>
      </c>
      <c r="U411" s="50" t="e">
        <f>VLOOKUP(E411,学年設定用!D:L,8,FALSE)</f>
        <v>#N/A</v>
      </c>
      <c r="V411" s="50" t="e">
        <f>VLOOKUP(E411,学年設定用!$D:$L,9,FALSE)</f>
        <v>#N/A</v>
      </c>
      <c r="W411" s="50"/>
      <c r="X411" s="50"/>
      <c r="Y411" s="50"/>
      <c r="Z411" s="50"/>
      <c r="AA411" s="50"/>
      <c r="AB411" s="50"/>
      <c r="AC411" s="50"/>
      <c r="AD411" s="50"/>
      <c r="AE411" s="50"/>
    </row>
    <row r="412" spans="1:31" s="34" customFormat="1" ht="24.95" customHeight="1" x14ac:dyDescent="0.15">
      <c r="A412" s="64">
        <v>399</v>
      </c>
      <c r="B412" s="65">
        <f t="shared" si="13"/>
        <v>0</v>
      </c>
      <c r="C412" s="65" t="str">
        <f>IF(E412="","",VLOOKUP(B412,'２･階級番号(4月~9月）'!$A:$B,2,0))</f>
        <v/>
      </c>
      <c r="D412" s="53"/>
      <c r="E412" s="55"/>
      <c r="F412" s="59"/>
      <c r="G412" s="59"/>
      <c r="H412" s="59"/>
      <c r="I412" s="59"/>
      <c r="J412" s="59"/>
      <c r="K412" s="61"/>
      <c r="L412" s="72"/>
      <c r="M412" s="58"/>
      <c r="N412" s="66" t="str">
        <f>IF(K412="","",LOOKUP(IF(K412-DATEVALUE(YEAR(K412)&amp;"/"&amp;"4/2")&lt;0,IF(MONTH($L$1)&lt;4,YEAR($L$1)-YEAR(K412),YEAR($L$1)-YEAR(K412)+1),IF(MONTH($L$1)&lt;4,YEAR($L$1)-YEAR(K412)-1,YEAR($L$1)-YEAR(K412))),学年設定用!$A:$A,学年設定用!$B:$B))</f>
        <v/>
      </c>
      <c r="O412" s="67" t="str">
        <f t="shared" si="12"/>
        <v/>
      </c>
      <c r="P412" s="33" t="e">
        <f>VLOOKUP(E412,学年設定用!$D:$L,3,FALSE)</f>
        <v>#N/A</v>
      </c>
      <c r="Q412" s="34" t="e">
        <f>VLOOKUP(E412,学年設定用!$D:$L,4,FALSE)</f>
        <v>#N/A</v>
      </c>
      <c r="R412" s="34" t="e">
        <f>VLOOKUP(E412,学年設定用!$D:$L,5,FALSE)</f>
        <v>#N/A</v>
      </c>
      <c r="S412" s="50" t="e">
        <f>VLOOKUP(E412,学年設定用!$D:$L,6,FALSE)</f>
        <v>#N/A</v>
      </c>
      <c r="T412" s="50" t="e">
        <f>VLOOKUP(E412,学年設定用!$D:$L,7,FALSE)</f>
        <v>#N/A</v>
      </c>
      <c r="U412" s="50" t="e">
        <f>VLOOKUP(E412,学年設定用!D:L,8,FALSE)</f>
        <v>#N/A</v>
      </c>
      <c r="V412" s="50" t="e">
        <f>VLOOKUP(E412,学年設定用!$D:$L,9,FALSE)</f>
        <v>#N/A</v>
      </c>
      <c r="W412" s="50"/>
      <c r="X412" s="50"/>
      <c r="Y412" s="50"/>
      <c r="Z412" s="50"/>
      <c r="AA412" s="50"/>
      <c r="AB412" s="50"/>
      <c r="AC412" s="50"/>
      <c r="AD412" s="50"/>
      <c r="AE412" s="50"/>
    </row>
    <row r="413" spans="1:31" s="34" customFormat="1" ht="24.95" customHeight="1" x14ac:dyDescent="0.15">
      <c r="A413" s="64">
        <v>400</v>
      </c>
      <c r="B413" s="65">
        <f t="shared" si="13"/>
        <v>0</v>
      </c>
      <c r="C413" s="65" t="str">
        <f>IF(E413="","",VLOOKUP(B413,'２･階級番号(4月~9月）'!$A:$B,2,0))</f>
        <v/>
      </c>
      <c r="D413" s="53"/>
      <c r="E413" s="55"/>
      <c r="F413" s="59"/>
      <c r="G413" s="59"/>
      <c r="H413" s="59"/>
      <c r="I413" s="59"/>
      <c r="J413" s="59"/>
      <c r="K413" s="61"/>
      <c r="L413" s="72"/>
      <c r="M413" s="58"/>
      <c r="N413" s="66" t="str">
        <f>IF(K413="","",LOOKUP(IF(K413-DATEVALUE(YEAR(K413)&amp;"/"&amp;"4/2")&lt;0,IF(MONTH($L$1)&lt;4,YEAR($L$1)-YEAR(K413),YEAR($L$1)-YEAR(K413)+1),IF(MONTH($L$1)&lt;4,YEAR($L$1)-YEAR(K413)-1,YEAR($L$1)-YEAR(K413))),学年設定用!$A:$A,学年設定用!$B:$B))</f>
        <v/>
      </c>
      <c r="O413" s="67" t="str">
        <f t="shared" si="12"/>
        <v/>
      </c>
      <c r="P413" s="33" t="e">
        <f>VLOOKUP(E413,学年設定用!$D:$L,3,FALSE)</f>
        <v>#N/A</v>
      </c>
      <c r="Q413" s="34" t="e">
        <f>VLOOKUP(E413,学年設定用!$D:$L,4,FALSE)</f>
        <v>#N/A</v>
      </c>
      <c r="R413" s="34" t="e">
        <f>VLOOKUP(E413,学年設定用!$D:$L,5,FALSE)</f>
        <v>#N/A</v>
      </c>
      <c r="S413" s="50" t="e">
        <f>VLOOKUP(E413,学年設定用!$D:$L,6,FALSE)</f>
        <v>#N/A</v>
      </c>
      <c r="T413" s="50" t="e">
        <f>VLOOKUP(E413,学年設定用!$D:$L,7,FALSE)</f>
        <v>#N/A</v>
      </c>
      <c r="U413" s="50" t="e">
        <f>VLOOKUP(E413,学年設定用!D:L,8,FALSE)</f>
        <v>#N/A</v>
      </c>
      <c r="V413" s="50" t="e">
        <f>VLOOKUP(E413,学年設定用!$D:$L,9,FALSE)</f>
        <v>#N/A</v>
      </c>
      <c r="W413" s="50"/>
      <c r="X413" s="50"/>
      <c r="Y413" s="50"/>
      <c r="Z413" s="50"/>
      <c r="AA413" s="50"/>
      <c r="AB413" s="50"/>
      <c r="AC413" s="50"/>
      <c r="AD413" s="50"/>
      <c r="AE413" s="50"/>
    </row>
    <row r="414" spans="1:31" s="34" customFormat="1" ht="24.95" customHeight="1" x14ac:dyDescent="0.15">
      <c r="A414" s="64">
        <v>401</v>
      </c>
      <c r="B414" s="65">
        <f t="shared" si="13"/>
        <v>0</v>
      </c>
      <c r="C414" s="65" t="str">
        <f>IF(E414="","",VLOOKUP(B414,'２･階級番号(4月~9月）'!$A:$B,2,0))</f>
        <v/>
      </c>
      <c r="D414" s="53"/>
      <c r="E414" s="55"/>
      <c r="F414" s="59"/>
      <c r="G414" s="59"/>
      <c r="H414" s="59"/>
      <c r="I414" s="59"/>
      <c r="J414" s="59"/>
      <c r="K414" s="61"/>
      <c r="L414" s="72"/>
      <c r="M414" s="58"/>
      <c r="N414" s="66" t="str">
        <f>IF(K414="","",LOOKUP(IF(K414-DATEVALUE(YEAR(K414)&amp;"/"&amp;"4/2")&lt;0,IF(MONTH($L$1)&lt;4,YEAR($L$1)-YEAR(K414),YEAR($L$1)-YEAR(K414)+1),IF(MONTH($L$1)&lt;4,YEAR($L$1)-YEAR(K414)-1,YEAR($L$1)-YEAR(K414))),学年設定用!$A:$A,学年設定用!$B:$B))</f>
        <v/>
      </c>
      <c r="O414" s="67" t="str">
        <f t="shared" si="12"/>
        <v/>
      </c>
      <c r="P414" s="33" t="e">
        <f>VLOOKUP(E414,学年設定用!$D:$L,3,FALSE)</f>
        <v>#N/A</v>
      </c>
      <c r="Q414" s="34" t="e">
        <f>VLOOKUP(E414,学年設定用!$D:$L,4,FALSE)</f>
        <v>#N/A</v>
      </c>
      <c r="R414" s="34" t="e">
        <f>VLOOKUP(E414,学年設定用!$D:$L,5,FALSE)</f>
        <v>#N/A</v>
      </c>
      <c r="S414" s="50" t="e">
        <f>VLOOKUP(E414,学年設定用!$D:$L,6,FALSE)</f>
        <v>#N/A</v>
      </c>
      <c r="T414" s="50" t="e">
        <f>VLOOKUP(E414,学年設定用!$D:$L,7,FALSE)</f>
        <v>#N/A</v>
      </c>
      <c r="U414" s="50" t="e">
        <f>VLOOKUP(E414,学年設定用!D:L,8,FALSE)</f>
        <v>#N/A</v>
      </c>
      <c r="V414" s="50" t="e">
        <f>VLOOKUP(E414,学年設定用!$D:$L,9,FALSE)</f>
        <v>#N/A</v>
      </c>
      <c r="W414" s="50"/>
      <c r="X414" s="50"/>
      <c r="Y414" s="50"/>
      <c r="Z414" s="50"/>
      <c r="AA414" s="50"/>
      <c r="AB414" s="50"/>
      <c r="AC414" s="50"/>
      <c r="AD414" s="50"/>
      <c r="AE414" s="50"/>
    </row>
    <row r="415" spans="1:31" s="34" customFormat="1" ht="24.95" customHeight="1" x14ac:dyDescent="0.15">
      <c r="A415" s="64">
        <v>402</v>
      </c>
      <c r="B415" s="65">
        <f t="shared" si="13"/>
        <v>0</v>
      </c>
      <c r="C415" s="65" t="str">
        <f>IF(E415="","",VLOOKUP(B415,'２･階級番号(4月~9月）'!$A:$B,2,0))</f>
        <v/>
      </c>
      <c r="D415" s="53"/>
      <c r="E415" s="55"/>
      <c r="F415" s="59"/>
      <c r="G415" s="59"/>
      <c r="H415" s="59"/>
      <c r="I415" s="59"/>
      <c r="J415" s="59"/>
      <c r="K415" s="61"/>
      <c r="L415" s="72"/>
      <c r="M415" s="58"/>
      <c r="N415" s="66" t="str">
        <f>IF(K415="","",LOOKUP(IF(K415-DATEVALUE(YEAR(K415)&amp;"/"&amp;"4/2")&lt;0,IF(MONTH($L$1)&lt;4,YEAR($L$1)-YEAR(K415),YEAR($L$1)-YEAR(K415)+1),IF(MONTH($L$1)&lt;4,YEAR($L$1)-YEAR(K415)-1,YEAR($L$1)-YEAR(K415))),学年設定用!$A:$A,学年設定用!$B:$B))</f>
        <v/>
      </c>
      <c r="O415" s="67" t="str">
        <f t="shared" si="12"/>
        <v/>
      </c>
      <c r="P415" s="33" t="e">
        <f>VLOOKUP(E415,学年設定用!$D:$L,3,FALSE)</f>
        <v>#N/A</v>
      </c>
      <c r="Q415" s="34" t="e">
        <f>VLOOKUP(E415,学年設定用!$D:$L,4,FALSE)</f>
        <v>#N/A</v>
      </c>
      <c r="R415" s="34" t="e">
        <f>VLOOKUP(E415,学年設定用!$D:$L,5,FALSE)</f>
        <v>#N/A</v>
      </c>
      <c r="S415" s="50" t="e">
        <f>VLOOKUP(E415,学年設定用!$D:$L,6,FALSE)</f>
        <v>#N/A</v>
      </c>
      <c r="T415" s="50" t="e">
        <f>VLOOKUP(E415,学年設定用!$D:$L,7,FALSE)</f>
        <v>#N/A</v>
      </c>
      <c r="U415" s="50" t="e">
        <f>VLOOKUP(E415,学年設定用!D:L,8,FALSE)</f>
        <v>#N/A</v>
      </c>
      <c r="V415" s="50" t="e">
        <f>VLOOKUP(E415,学年設定用!$D:$L,9,FALSE)</f>
        <v>#N/A</v>
      </c>
      <c r="W415" s="50"/>
      <c r="X415" s="50"/>
      <c r="Y415" s="50"/>
      <c r="Z415" s="50"/>
      <c r="AA415" s="50"/>
      <c r="AB415" s="50"/>
      <c r="AC415" s="50"/>
      <c r="AD415" s="50"/>
      <c r="AE415" s="50"/>
    </row>
    <row r="416" spans="1:31" s="34" customFormat="1" ht="24.95" customHeight="1" x14ac:dyDescent="0.15">
      <c r="A416" s="64">
        <v>403</v>
      </c>
      <c r="B416" s="65">
        <f t="shared" si="13"/>
        <v>0</v>
      </c>
      <c r="C416" s="65" t="str">
        <f>IF(E416="","",VLOOKUP(B416,'２･階級番号(4月~9月）'!$A:$B,2,0))</f>
        <v/>
      </c>
      <c r="D416" s="53"/>
      <c r="E416" s="55"/>
      <c r="F416" s="59"/>
      <c r="G416" s="59"/>
      <c r="H416" s="59"/>
      <c r="I416" s="59"/>
      <c r="J416" s="59"/>
      <c r="K416" s="61"/>
      <c r="L416" s="72"/>
      <c r="M416" s="58"/>
      <c r="N416" s="66" t="str">
        <f>IF(K416="","",LOOKUP(IF(K416-DATEVALUE(YEAR(K416)&amp;"/"&amp;"4/2")&lt;0,IF(MONTH($L$1)&lt;4,YEAR($L$1)-YEAR(K416),YEAR($L$1)-YEAR(K416)+1),IF(MONTH($L$1)&lt;4,YEAR($L$1)-YEAR(K416)-1,YEAR($L$1)-YEAR(K416))),学年設定用!$A:$A,学年設定用!$B:$B))</f>
        <v/>
      </c>
      <c r="O416" s="67" t="str">
        <f t="shared" si="12"/>
        <v/>
      </c>
      <c r="P416" s="33" t="e">
        <f>VLOOKUP(E416,学年設定用!$D:$L,3,FALSE)</f>
        <v>#N/A</v>
      </c>
      <c r="Q416" s="34" t="e">
        <f>VLOOKUP(E416,学年設定用!$D:$L,4,FALSE)</f>
        <v>#N/A</v>
      </c>
      <c r="R416" s="34" t="e">
        <f>VLOOKUP(E416,学年設定用!$D:$L,5,FALSE)</f>
        <v>#N/A</v>
      </c>
      <c r="S416" s="50" t="e">
        <f>VLOOKUP(E416,学年設定用!$D:$L,6,FALSE)</f>
        <v>#N/A</v>
      </c>
      <c r="T416" s="50" t="e">
        <f>VLOOKUP(E416,学年設定用!$D:$L,7,FALSE)</f>
        <v>#N/A</v>
      </c>
      <c r="U416" s="50" t="e">
        <f>VLOOKUP(E416,学年設定用!D:L,8,FALSE)</f>
        <v>#N/A</v>
      </c>
      <c r="V416" s="50" t="e">
        <f>VLOOKUP(E416,学年設定用!$D:$L,9,FALSE)</f>
        <v>#N/A</v>
      </c>
      <c r="W416" s="50"/>
      <c r="X416" s="50"/>
      <c r="Y416" s="50"/>
      <c r="Z416" s="50"/>
      <c r="AA416" s="50"/>
      <c r="AB416" s="50"/>
      <c r="AC416" s="50"/>
      <c r="AD416" s="50"/>
      <c r="AE416" s="50"/>
    </row>
    <row r="417" spans="1:31" s="34" customFormat="1" ht="24.95" customHeight="1" x14ac:dyDescent="0.15">
      <c r="A417" s="64">
        <v>404</v>
      </c>
      <c r="B417" s="65">
        <f t="shared" si="13"/>
        <v>0</v>
      </c>
      <c r="C417" s="65" t="str">
        <f>IF(E417="","",VLOOKUP(B417,'２･階級番号(4月~9月）'!$A:$B,2,0))</f>
        <v/>
      </c>
      <c r="D417" s="53"/>
      <c r="E417" s="55"/>
      <c r="F417" s="59"/>
      <c r="G417" s="59"/>
      <c r="H417" s="59"/>
      <c r="I417" s="59"/>
      <c r="J417" s="59"/>
      <c r="K417" s="61"/>
      <c r="L417" s="72"/>
      <c r="M417" s="58"/>
      <c r="N417" s="66" t="str">
        <f>IF(K417="","",LOOKUP(IF(K417-DATEVALUE(YEAR(K417)&amp;"/"&amp;"4/2")&lt;0,IF(MONTH($L$1)&lt;4,YEAR($L$1)-YEAR(K417),YEAR($L$1)-YEAR(K417)+1),IF(MONTH($L$1)&lt;4,YEAR($L$1)-YEAR(K417)-1,YEAR($L$1)-YEAR(K417))),学年設定用!$A:$A,学年設定用!$B:$B))</f>
        <v/>
      </c>
      <c r="O417" s="67" t="str">
        <f t="shared" si="12"/>
        <v/>
      </c>
      <c r="P417" s="33" t="e">
        <f>VLOOKUP(E417,学年設定用!$D:$L,3,FALSE)</f>
        <v>#N/A</v>
      </c>
      <c r="Q417" s="34" t="e">
        <f>VLOOKUP(E417,学年設定用!$D:$L,4,FALSE)</f>
        <v>#N/A</v>
      </c>
      <c r="R417" s="34" t="e">
        <f>VLOOKUP(E417,学年設定用!$D:$L,5,FALSE)</f>
        <v>#N/A</v>
      </c>
      <c r="S417" s="50" t="e">
        <f>VLOOKUP(E417,学年設定用!$D:$L,6,FALSE)</f>
        <v>#N/A</v>
      </c>
      <c r="T417" s="50" t="e">
        <f>VLOOKUP(E417,学年設定用!$D:$L,7,FALSE)</f>
        <v>#N/A</v>
      </c>
      <c r="U417" s="50" t="e">
        <f>VLOOKUP(E417,学年設定用!D:L,8,FALSE)</f>
        <v>#N/A</v>
      </c>
      <c r="V417" s="50" t="e">
        <f>VLOOKUP(E417,学年設定用!$D:$L,9,FALSE)</f>
        <v>#N/A</v>
      </c>
      <c r="W417" s="50"/>
      <c r="X417" s="50"/>
      <c r="Y417" s="50"/>
      <c r="Z417" s="50"/>
      <c r="AA417" s="50"/>
      <c r="AB417" s="50"/>
      <c r="AC417" s="50"/>
      <c r="AD417" s="50"/>
      <c r="AE417" s="50"/>
    </row>
    <row r="418" spans="1:31" s="34" customFormat="1" ht="24.95" customHeight="1" x14ac:dyDescent="0.15">
      <c r="A418" s="64">
        <v>405</v>
      </c>
      <c r="B418" s="65">
        <f t="shared" si="13"/>
        <v>0</v>
      </c>
      <c r="C418" s="65" t="str">
        <f>IF(E418="","",VLOOKUP(B418,'２･階級番号(4月~9月）'!$A:$B,2,0))</f>
        <v/>
      </c>
      <c r="D418" s="53"/>
      <c r="E418" s="55"/>
      <c r="F418" s="59"/>
      <c r="G418" s="59"/>
      <c r="H418" s="59"/>
      <c r="I418" s="59"/>
      <c r="J418" s="59"/>
      <c r="K418" s="61"/>
      <c r="L418" s="72"/>
      <c r="M418" s="58"/>
      <c r="N418" s="66" t="str">
        <f>IF(K418="","",LOOKUP(IF(K418-DATEVALUE(YEAR(K418)&amp;"/"&amp;"4/2")&lt;0,IF(MONTH($L$1)&lt;4,YEAR($L$1)-YEAR(K418),YEAR($L$1)-YEAR(K418)+1),IF(MONTH($L$1)&lt;4,YEAR($L$1)-YEAR(K418)-1,YEAR($L$1)-YEAR(K418))),学年設定用!$A:$A,学年設定用!$B:$B))</f>
        <v/>
      </c>
      <c r="O418" s="67" t="str">
        <f t="shared" si="12"/>
        <v/>
      </c>
      <c r="P418" s="33" t="e">
        <f>VLOOKUP(E418,学年設定用!$D:$L,3,FALSE)</f>
        <v>#N/A</v>
      </c>
      <c r="Q418" s="34" t="e">
        <f>VLOOKUP(E418,学年設定用!$D:$L,4,FALSE)</f>
        <v>#N/A</v>
      </c>
      <c r="R418" s="34" t="e">
        <f>VLOOKUP(E418,学年設定用!$D:$L,5,FALSE)</f>
        <v>#N/A</v>
      </c>
      <c r="S418" s="50" t="e">
        <f>VLOOKUP(E418,学年設定用!$D:$L,6,FALSE)</f>
        <v>#N/A</v>
      </c>
      <c r="T418" s="50" t="e">
        <f>VLOOKUP(E418,学年設定用!$D:$L,7,FALSE)</f>
        <v>#N/A</v>
      </c>
      <c r="U418" s="50" t="e">
        <f>VLOOKUP(E418,学年設定用!D:L,8,FALSE)</f>
        <v>#N/A</v>
      </c>
      <c r="V418" s="50" t="e">
        <f>VLOOKUP(E418,学年設定用!$D:$L,9,FALSE)</f>
        <v>#N/A</v>
      </c>
      <c r="W418" s="50"/>
      <c r="X418" s="50"/>
      <c r="Y418" s="50"/>
      <c r="Z418" s="50"/>
      <c r="AA418" s="50"/>
      <c r="AB418" s="50"/>
      <c r="AC418" s="50"/>
      <c r="AD418" s="50"/>
      <c r="AE418" s="50"/>
    </row>
    <row r="419" spans="1:31" s="34" customFormat="1" ht="24.95" customHeight="1" x14ac:dyDescent="0.15">
      <c r="A419" s="64">
        <v>406</v>
      </c>
      <c r="B419" s="65">
        <f t="shared" si="13"/>
        <v>0</v>
      </c>
      <c r="C419" s="65" t="str">
        <f>IF(E419="","",VLOOKUP(B419,'２･階級番号(4月~9月）'!$A:$B,2,0))</f>
        <v/>
      </c>
      <c r="D419" s="53"/>
      <c r="E419" s="55"/>
      <c r="F419" s="59"/>
      <c r="G419" s="59"/>
      <c r="H419" s="59"/>
      <c r="I419" s="59"/>
      <c r="J419" s="59"/>
      <c r="K419" s="61"/>
      <c r="L419" s="72"/>
      <c r="M419" s="58"/>
      <c r="N419" s="66" t="str">
        <f>IF(K419="","",LOOKUP(IF(K419-DATEVALUE(YEAR(K419)&amp;"/"&amp;"4/2")&lt;0,IF(MONTH($L$1)&lt;4,YEAR($L$1)-YEAR(K419),YEAR($L$1)-YEAR(K419)+1),IF(MONTH($L$1)&lt;4,YEAR($L$1)-YEAR(K419)-1,YEAR($L$1)-YEAR(K419))),学年設定用!$A:$A,学年設定用!$B:$B))</f>
        <v/>
      </c>
      <c r="O419" s="67" t="str">
        <f t="shared" si="12"/>
        <v/>
      </c>
      <c r="P419" s="33" t="e">
        <f>VLOOKUP(E419,学年設定用!$D:$L,3,FALSE)</f>
        <v>#N/A</v>
      </c>
      <c r="Q419" s="34" t="e">
        <f>VLOOKUP(E419,学年設定用!$D:$L,4,FALSE)</f>
        <v>#N/A</v>
      </c>
      <c r="R419" s="34" t="e">
        <f>VLOOKUP(E419,学年設定用!$D:$L,5,FALSE)</f>
        <v>#N/A</v>
      </c>
      <c r="S419" s="50" t="e">
        <f>VLOOKUP(E419,学年設定用!$D:$L,6,FALSE)</f>
        <v>#N/A</v>
      </c>
      <c r="T419" s="50" t="e">
        <f>VLOOKUP(E419,学年設定用!$D:$L,7,FALSE)</f>
        <v>#N/A</v>
      </c>
      <c r="U419" s="50" t="e">
        <f>VLOOKUP(E419,学年設定用!D:L,8,FALSE)</f>
        <v>#N/A</v>
      </c>
      <c r="V419" s="50" t="e">
        <f>VLOOKUP(E419,学年設定用!$D:$L,9,FALSE)</f>
        <v>#N/A</v>
      </c>
      <c r="W419" s="50"/>
      <c r="X419" s="50"/>
      <c r="Y419" s="50"/>
      <c r="Z419" s="50"/>
      <c r="AA419" s="50"/>
      <c r="AB419" s="50"/>
      <c r="AC419" s="50"/>
      <c r="AD419" s="50"/>
      <c r="AE419" s="50"/>
    </row>
    <row r="420" spans="1:31" s="34" customFormat="1" ht="24.95" customHeight="1" x14ac:dyDescent="0.15">
      <c r="A420" s="64">
        <v>407</v>
      </c>
      <c r="B420" s="65">
        <f t="shared" si="13"/>
        <v>0</v>
      </c>
      <c r="C420" s="65" t="str">
        <f>IF(E420="","",VLOOKUP(B420,'２･階級番号(4月~9月）'!$A:$B,2,0))</f>
        <v/>
      </c>
      <c r="D420" s="53"/>
      <c r="E420" s="55"/>
      <c r="F420" s="59"/>
      <c r="G420" s="59"/>
      <c r="H420" s="59"/>
      <c r="I420" s="59"/>
      <c r="J420" s="59"/>
      <c r="K420" s="61"/>
      <c r="L420" s="72"/>
      <c r="M420" s="58"/>
      <c r="N420" s="66" t="str">
        <f>IF(K420="","",LOOKUP(IF(K420-DATEVALUE(YEAR(K420)&amp;"/"&amp;"4/2")&lt;0,IF(MONTH($L$1)&lt;4,YEAR($L$1)-YEAR(K420),YEAR($L$1)-YEAR(K420)+1),IF(MONTH($L$1)&lt;4,YEAR($L$1)-YEAR(K420)-1,YEAR($L$1)-YEAR(K420))),学年設定用!$A:$A,学年設定用!$B:$B))</f>
        <v/>
      </c>
      <c r="O420" s="67" t="str">
        <f t="shared" si="12"/>
        <v/>
      </c>
      <c r="P420" s="33" t="e">
        <f>VLOOKUP(E420,学年設定用!$D:$L,3,FALSE)</f>
        <v>#N/A</v>
      </c>
      <c r="Q420" s="34" t="e">
        <f>VLOOKUP(E420,学年設定用!$D:$L,4,FALSE)</f>
        <v>#N/A</v>
      </c>
      <c r="R420" s="34" t="e">
        <f>VLOOKUP(E420,学年設定用!$D:$L,5,FALSE)</f>
        <v>#N/A</v>
      </c>
      <c r="S420" s="50" t="e">
        <f>VLOOKUP(E420,学年設定用!$D:$L,6,FALSE)</f>
        <v>#N/A</v>
      </c>
      <c r="T420" s="50" t="e">
        <f>VLOOKUP(E420,学年設定用!$D:$L,7,FALSE)</f>
        <v>#N/A</v>
      </c>
      <c r="U420" s="50" t="e">
        <f>VLOOKUP(E420,学年設定用!D:L,8,FALSE)</f>
        <v>#N/A</v>
      </c>
      <c r="V420" s="50" t="e">
        <f>VLOOKUP(E420,学年設定用!$D:$L,9,FALSE)</f>
        <v>#N/A</v>
      </c>
      <c r="W420" s="50"/>
      <c r="X420" s="50"/>
      <c r="Y420" s="50"/>
      <c r="Z420" s="50"/>
      <c r="AA420" s="50"/>
      <c r="AB420" s="50"/>
      <c r="AC420" s="50"/>
      <c r="AD420" s="50"/>
      <c r="AE420" s="50"/>
    </row>
    <row r="421" spans="1:31" s="34" customFormat="1" ht="24.95" customHeight="1" x14ac:dyDescent="0.15">
      <c r="A421" s="64">
        <v>408</v>
      </c>
      <c r="B421" s="65">
        <f t="shared" si="13"/>
        <v>0</v>
      </c>
      <c r="C421" s="65" t="str">
        <f>IF(E421="","",VLOOKUP(B421,'２･階級番号(4月~9月）'!$A:$B,2,0))</f>
        <v/>
      </c>
      <c r="D421" s="53"/>
      <c r="E421" s="55"/>
      <c r="F421" s="59"/>
      <c r="G421" s="59"/>
      <c r="H421" s="59"/>
      <c r="I421" s="59"/>
      <c r="J421" s="59"/>
      <c r="K421" s="61"/>
      <c r="L421" s="72"/>
      <c r="M421" s="58"/>
      <c r="N421" s="66" t="str">
        <f>IF(K421="","",LOOKUP(IF(K421-DATEVALUE(YEAR(K421)&amp;"/"&amp;"4/2")&lt;0,IF(MONTH($L$1)&lt;4,YEAR($L$1)-YEAR(K421),YEAR($L$1)-YEAR(K421)+1),IF(MONTH($L$1)&lt;4,YEAR($L$1)-YEAR(K421)-1,YEAR($L$1)-YEAR(K421))),学年設定用!$A:$A,学年設定用!$B:$B))</f>
        <v/>
      </c>
      <c r="O421" s="67" t="str">
        <f t="shared" si="12"/>
        <v/>
      </c>
      <c r="P421" s="33" t="e">
        <f>VLOOKUP(E421,学年設定用!$D:$L,3,FALSE)</f>
        <v>#N/A</v>
      </c>
      <c r="Q421" s="34" t="e">
        <f>VLOOKUP(E421,学年設定用!$D:$L,4,FALSE)</f>
        <v>#N/A</v>
      </c>
      <c r="R421" s="34" t="e">
        <f>VLOOKUP(E421,学年設定用!$D:$L,5,FALSE)</f>
        <v>#N/A</v>
      </c>
      <c r="S421" s="50" t="e">
        <f>VLOOKUP(E421,学年設定用!$D:$L,6,FALSE)</f>
        <v>#N/A</v>
      </c>
      <c r="T421" s="50" t="e">
        <f>VLOOKUP(E421,学年設定用!$D:$L,7,FALSE)</f>
        <v>#N/A</v>
      </c>
      <c r="U421" s="50" t="e">
        <f>VLOOKUP(E421,学年設定用!D:L,8,FALSE)</f>
        <v>#N/A</v>
      </c>
      <c r="V421" s="50" t="e">
        <f>VLOOKUP(E421,学年設定用!$D:$L,9,FALSE)</f>
        <v>#N/A</v>
      </c>
      <c r="W421" s="50"/>
      <c r="X421" s="50"/>
      <c r="Y421" s="50"/>
      <c r="Z421" s="50"/>
      <c r="AA421" s="50"/>
      <c r="AB421" s="50"/>
      <c r="AC421" s="50"/>
      <c r="AD421" s="50"/>
      <c r="AE421" s="50"/>
    </row>
    <row r="422" spans="1:31" s="34" customFormat="1" ht="24.95" customHeight="1" x14ac:dyDescent="0.15">
      <c r="A422" s="64">
        <v>409</v>
      </c>
      <c r="B422" s="65">
        <f t="shared" si="13"/>
        <v>0</v>
      </c>
      <c r="C422" s="65" t="str">
        <f>IF(E422="","",VLOOKUP(B422,'２･階級番号(4月~9月）'!$A:$B,2,0))</f>
        <v/>
      </c>
      <c r="D422" s="53"/>
      <c r="E422" s="55"/>
      <c r="F422" s="59"/>
      <c r="G422" s="59"/>
      <c r="H422" s="59"/>
      <c r="I422" s="59"/>
      <c r="J422" s="59"/>
      <c r="K422" s="61"/>
      <c r="L422" s="72"/>
      <c r="M422" s="58"/>
      <c r="N422" s="66" t="str">
        <f>IF(K422="","",LOOKUP(IF(K422-DATEVALUE(YEAR(K422)&amp;"/"&amp;"4/2")&lt;0,IF(MONTH($L$1)&lt;4,YEAR($L$1)-YEAR(K422),YEAR($L$1)-YEAR(K422)+1),IF(MONTH($L$1)&lt;4,YEAR($L$1)-YEAR(K422)-1,YEAR($L$1)-YEAR(K422))),学年設定用!$A:$A,学年設定用!$B:$B))</f>
        <v/>
      </c>
      <c r="O422" s="67" t="str">
        <f t="shared" si="12"/>
        <v/>
      </c>
      <c r="P422" s="33" t="e">
        <f>VLOOKUP(E422,学年設定用!$D:$L,3,FALSE)</f>
        <v>#N/A</v>
      </c>
      <c r="Q422" s="34" t="e">
        <f>VLOOKUP(E422,学年設定用!$D:$L,4,FALSE)</f>
        <v>#N/A</v>
      </c>
      <c r="R422" s="34" t="e">
        <f>VLOOKUP(E422,学年設定用!$D:$L,5,FALSE)</f>
        <v>#N/A</v>
      </c>
      <c r="S422" s="50" t="e">
        <f>VLOOKUP(E422,学年設定用!$D:$L,6,FALSE)</f>
        <v>#N/A</v>
      </c>
      <c r="T422" s="50" t="e">
        <f>VLOOKUP(E422,学年設定用!$D:$L,7,FALSE)</f>
        <v>#N/A</v>
      </c>
      <c r="U422" s="50" t="e">
        <f>VLOOKUP(E422,学年設定用!D:L,8,FALSE)</f>
        <v>#N/A</v>
      </c>
      <c r="V422" s="50" t="e">
        <f>VLOOKUP(E422,学年設定用!$D:$L,9,FALSE)</f>
        <v>#N/A</v>
      </c>
      <c r="W422" s="50"/>
      <c r="X422" s="50"/>
      <c r="Y422" s="50"/>
      <c r="Z422" s="50"/>
      <c r="AA422" s="50"/>
      <c r="AB422" s="50"/>
      <c r="AC422" s="50"/>
      <c r="AD422" s="50"/>
      <c r="AE422" s="50"/>
    </row>
    <row r="423" spans="1:31" s="34" customFormat="1" ht="24.95" customHeight="1" x14ac:dyDescent="0.15">
      <c r="A423" s="64">
        <v>410</v>
      </c>
      <c r="B423" s="65">
        <f t="shared" si="13"/>
        <v>0</v>
      </c>
      <c r="C423" s="65" t="str">
        <f>IF(E423="","",VLOOKUP(B423,'２･階級番号(4月~9月）'!$A:$B,2,0))</f>
        <v/>
      </c>
      <c r="D423" s="53"/>
      <c r="E423" s="55"/>
      <c r="F423" s="59"/>
      <c r="G423" s="59"/>
      <c r="H423" s="59"/>
      <c r="I423" s="59"/>
      <c r="J423" s="59"/>
      <c r="K423" s="61"/>
      <c r="L423" s="72"/>
      <c r="M423" s="58"/>
      <c r="N423" s="66" t="str">
        <f>IF(K423="","",LOOKUP(IF(K423-DATEVALUE(YEAR(K423)&amp;"/"&amp;"4/2")&lt;0,IF(MONTH($L$1)&lt;4,YEAR($L$1)-YEAR(K423),YEAR($L$1)-YEAR(K423)+1),IF(MONTH($L$1)&lt;4,YEAR($L$1)-YEAR(K423)-1,YEAR($L$1)-YEAR(K423))),学年設定用!$A:$A,学年設定用!$B:$B))</f>
        <v/>
      </c>
      <c r="O423" s="67" t="str">
        <f t="shared" si="12"/>
        <v/>
      </c>
      <c r="P423" s="33" t="e">
        <f>VLOOKUP(E423,学年設定用!$D:$L,3,FALSE)</f>
        <v>#N/A</v>
      </c>
      <c r="Q423" s="34" t="e">
        <f>VLOOKUP(E423,学年設定用!$D:$L,4,FALSE)</f>
        <v>#N/A</v>
      </c>
      <c r="R423" s="34" t="e">
        <f>VLOOKUP(E423,学年設定用!$D:$L,5,FALSE)</f>
        <v>#N/A</v>
      </c>
      <c r="S423" s="50" t="e">
        <f>VLOOKUP(E423,学年設定用!$D:$L,6,FALSE)</f>
        <v>#N/A</v>
      </c>
      <c r="T423" s="50" t="e">
        <f>VLOOKUP(E423,学年設定用!$D:$L,7,FALSE)</f>
        <v>#N/A</v>
      </c>
      <c r="U423" s="50" t="e">
        <f>VLOOKUP(E423,学年設定用!D:L,8,FALSE)</f>
        <v>#N/A</v>
      </c>
      <c r="V423" s="50" t="e">
        <f>VLOOKUP(E423,学年設定用!$D:$L,9,FALSE)</f>
        <v>#N/A</v>
      </c>
      <c r="W423" s="50"/>
      <c r="X423" s="50"/>
      <c r="Y423" s="50"/>
      <c r="Z423" s="50"/>
      <c r="AA423" s="50"/>
      <c r="AB423" s="50"/>
      <c r="AC423" s="50"/>
      <c r="AD423" s="50"/>
      <c r="AE423" s="50"/>
    </row>
    <row r="424" spans="1:31" s="34" customFormat="1" ht="24.95" customHeight="1" x14ac:dyDescent="0.15">
      <c r="A424" s="64">
        <v>411</v>
      </c>
      <c r="B424" s="65">
        <f t="shared" si="13"/>
        <v>0</v>
      </c>
      <c r="C424" s="65" t="str">
        <f>IF(E424="","",VLOOKUP(B424,'２･階級番号(4月~9月）'!$A:$B,2,0))</f>
        <v/>
      </c>
      <c r="D424" s="53"/>
      <c r="E424" s="55"/>
      <c r="F424" s="59"/>
      <c r="G424" s="59"/>
      <c r="H424" s="59"/>
      <c r="I424" s="59"/>
      <c r="J424" s="59"/>
      <c r="K424" s="61"/>
      <c r="L424" s="72"/>
      <c r="M424" s="58"/>
      <c r="N424" s="66" t="str">
        <f>IF(K424="","",LOOKUP(IF(K424-DATEVALUE(YEAR(K424)&amp;"/"&amp;"4/2")&lt;0,IF(MONTH($L$1)&lt;4,YEAR($L$1)-YEAR(K424),YEAR($L$1)-YEAR(K424)+1),IF(MONTH($L$1)&lt;4,YEAR($L$1)-YEAR(K424)-1,YEAR($L$1)-YEAR(K424))),学年設定用!$A:$A,学年設定用!$B:$B))</f>
        <v/>
      </c>
      <c r="O424" s="67" t="str">
        <f t="shared" si="12"/>
        <v/>
      </c>
      <c r="P424" s="33" t="e">
        <f>VLOOKUP(E424,学年設定用!$D:$L,3,FALSE)</f>
        <v>#N/A</v>
      </c>
      <c r="Q424" s="34" t="e">
        <f>VLOOKUP(E424,学年設定用!$D:$L,4,FALSE)</f>
        <v>#N/A</v>
      </c>
      <c r="R424" s="34" t="e">
        <f>VLOOKUP(E424,学年設定用!$D:$L,5,FALSE)</f>
        <v>#N/A</v>
      </c>
      <c r="S424" s="50" t="e">
        <f>VLOOKUP(E424,学年設定用!$D:$L,6,FALSE)</f>
        <v>#N/A</v>
      </c>
      <c r="T424" s="50" t="e">
        <f>VLOOKUP(E424,学年設定用!$D:$L,7,FALSE)</f>
        <v>#N/A</v>
      </c>
      <c r="U424" s="50" t="e">
        <f>VLOOKUP(E424,学年設定用!D:L,8,FALSE)</f>
        <v>#N/A</v>
      </c>
      <c r="V424" s="50" t="e">
        <f>VLOOKUP(E424,学年設定用!$D:$L,9,FALSE)</f>
        <v>#N/A</v>
      </c>
      <c r="W424" s="50"/>
      <c r="X424" s="50"/>
      <c r="Y424" s="50"/>
      <c r="Z424" s="50"/>
      <c r="AA424" s="50"/>
      <c r="AB424" s="50"/>
      <c r="AC424" s="50"/>
      <c r="AD424" s="50"/>
      <c r="AE424" s="50"/>
    </row>
    <row r="425" spans="1:31" s="34" customFormat="1" ht="24.95" customHeight="1" x14ac:dyDescent="0.15">
      <c r="A425" s="64">
        <v>412</v>
      </c>
      <c r="B425" s="65">
        <f t="shared" si="13"/>
        <v>0</v>
      </c>
      <c r="C425" s="65" t="str">
        <f>IF(E425="","",VLOOKUP(B425,'２･階級番号(4月~9月）'!$A:$B,2,0))</f>
        <v/>
      </c>
      <c r="D425" s="53"/>
      <c r="E425" s="55"/>
      <c r="F425" s="59"/>
      <c r="G425" s="59"/>
      <c r="H425" s="59"/>
      <c r="I425" s="59"/>
      <c r="J425" s="59"/>
      <c r="K425" s="61"/>
      <c r="L425" s="72"/>
      <c r="M425" s="58"/>
      <c r="N425" s="66" t="str">
        <f>IF(K425="","",LOOKUP(IF(K425-DATEVALUE(YEAR(K425)&amp;"/"&amp;"4/2")&lt;0,IF(MONTH($L$1)&lt;4,YEAR($L$1)-YEAR(K425),YEAR($L$1)-YEAR(K425)+1),IF(MONTH($L$1)&lt;4,YEAR($L$1)-YEAR(K425)-1,YEAR($L$1)-YEAR(K425))),学年設定用!$A:$A,学年設定用!$B:$B))</f>
        <v/>
      </c>
      <c r="O425" s="67" t="str">
        <f t="shared" si="12"/>
        <v/>
      </c>
      <c r="P425" s="33" t="e">
        <f>VLOOKUP(E425,学年設定用!$D:$L,3,FALSE)</f>
        <v>#N/A</v>
      </c>
      <c r="Q425" s="34" t="e">
        <f>VLOOKUP(E425,学年設定用!$D:$L,4,FALSE)</f>
        <v>#N/A</v>
      </c>
      <c r="R425" s="34" t="e">
        <f>VLOOKUP(E425,学年設定用!$D:$L,5,FALSE)</f>
        <v>#N/A</v>
      </c>
      <c r="S425" s="50" t="e">
        <f>VLOOKUP(E425,学年設定用!$D:$L,6,FALSE)</f>
        <v>#N/A</v>
      </c>
      <c r="T425" s="50" t="e">
        <f>VLOOKUP(E425,学年設定用!$D:$L,7,FALSE)</f>
        <v>#N/A</v>
      </c>
      <c r="U425" s="50" t="e">
        <f>VLOOKUP(E425,学年設定用!D:L,8,FALSE)</f>
        <v>#N/A</v>
      </c>
      <c r="V425" s="50" t="e">
        <f>VLOOKUP(E425,学年設定用!$D:$L,9,FALSE)</f>
        <v>#N/A</v>
      </c>
      <c r="W425" s="50"/>
      <c r="X425" s="50"/>
      <c r="Y425" s="50"/>
      <c r="Z425" s="50"/>
      <c r="AA425" s="50"/>
      <c r="AB425" s="50"/>
      <c r="AC425" s="50"/>
      <c r="AD425" s="50"/>
      <c r="AE425" s="50"/>
    </row>
    <row r="426" spans="1:31" s="34" customFormat="1" ht="24.95" customHeight="1" x14ac:dyDescent="0.15">
      <c r="A426" s="64">
        <v>413</v>
      </c>
      <c r="B426" s="65">
        <f t="shared" si="13"/>
        <v>0</v>
      </c>
      <c r="C426" s="65" t="str">
        <f>IF(E426="","",VLOOKUP(B426,'２･階級番号(4月~9月）'!$A:$B,2,0))</f>
        <v/>
      </c>
      <c r="D426" s="53"/>
      <c r="E426" s="55"/>
      <c r="F426" s="59"/>
      <c r="G426" s="59"/>
      <c r="H426" s="59"/>
      <c r="I426" s="59"/>
      <c r="J426" s="59"/>
      <c r="K426" s="61"/>
      <c r="L426" s="72"/>
      <c r="M426" s="58"/>
      <c r="N426" s="66" t="str">
        <f>IF(K426="","",LOOKUP(IF(K426-DATEVALUE(YEAR(K426)&amp;"/"&amp;"4/2")&lt;0,IF(MONTH($L$1)&lt;4,YEAR($L$1)-YEAR(K426),YEAR($L$1)-YEAR(K426)+1),IF(MONTH($L$1)&lt;4,YEAR($L$1)-YEAR(K426)-1,YEAR($L$1)-YEAR(K426))),学年設定用!$A:$A,学年設定用!$B:$B))</f>
        <v/>
      </c>
      <c r="O426" s="67" t="str">
        <f t="shared" si="12"/>
        <v/>
      </c>
      <c r="P426" s="33" t="e">
        <f>VLOOKUP(E426,学年設定用!$D:$L,3,FALSE)</f>
        <v>#N/A</v>
      </c>
      <c r="Q426" s="34" t="e">
        <f>VLOOKUP(E426,学年設定用!$D:$L,4,FALSE)</f>
        <v>#N/A</v>
      </c>
      <c r="R426" s="34" t="e">
        <f>VLOOKUP(E426,学年設定用!$D:$L,5,FALSE)</f>
        <v>#N/A</v>
      </c>
      <c r="S426" s="50" t="e">
        <f>VLOOKUP(E426,学年設定用!$D:$L,6,FALSE)</f>
        <v>#N/A</v>
      </c>
      <c r="T426" s="50" t="e">
        <f>VLOOKUP(E426,学年設定用!$D:$L,7,FALSE)</f>
        <v>#N/A</v>
      </c>
      <c r="U426" s="50" t="e">
        <f>VLOOKUP(E426,学年設定用!D:L,8,FALSE)</f>
        <v>#N/A</v>
      </c>
      <c r="V426" s="50" t="e">
        <f>VLOOKUP(E426,学年設定用!$D:$L,9,FALSE)</f>
        <v>#N/A</v>
      </c>
      <c r="W426" s="50"/>
      <c r="X426" s="50"/>
      <c r="Y426" s="50"/>
      <c r="Z426" s="50"/>
      <c r="AA426" s="50"/>
      <c r="AB426" s="50"/>
      <c r="AC426" s="50"/>
      <c r="AD426" s="50"/>
      <c r="AE426" s="50"/>
    </row>
    <row r="427" spans="1:31" s="34" customFormat="1" ht="24.95" customHeight="1" x14ac:dyDescent="0.15">
      <c r="A427" s="64">
        <v>414</v>
      </c>
      <c r="B427" s="65">
        <f t="shared" si="13"/>
        <v>0</v>
      </c>
      <c r="C427" s="65" t="str">
        <f>IF(E427="","",VLOOKUP(B427,'２･階級番号(4月~9月）'!$A:$B,2,0))</f>
        <v/>
      </c>
      <c r="D427" s="53"/>
      <c r="E427" s="55"/>
      <c r="F427" s="59"/>
      <c r="G427" s="59"/>
      <c r="H427" s="59"/>
      <c r="I427" s="59"/>
      <c r="J427" s="59"/>
      <c r="K427" s="61"/>
      <c r="L427" s="72"/>
      <c r="M427" s="58"/>
      <c r="N427" s="66" t="str">
        <f>IF(K427="","",LOOKUP(IF(K427-DATEVALUE(YEAR(K427)&amp;"/"&amp;"4/2")&lt;0,IF(MONTH($L$1)&lt;4,YEAR($L$1)-YEAR(K427),YEAR($L$1)-YEAR(K427)+1),IF(MONTH($L$1)&lt;4,YEAR($L$1)-YEAR(K427)-1,YEAR($L$1)-YEAR(K427))),学年設定用!$A:$A,学年設定用!$B:$B))</f>
        <v/>
      </c>
      <c r="O427" s="67" t="str">
        <f t="shared" si="12"/>
        <v/>
      </c>
      <c r="P427" s="33" t="e">
        <f>VLOOKUP(E427,学年設定用!$D:$L,3,FALSE)</f>
        <v>#N/A</v>
      </c>
      <c r="Q427" s="34" t="e">
        <f>VLOOKUP(E427,学年設定用!$D:$L,4,FALSE)</f>
        <v>#N/A</v>
      </c>
      <c r="R427" s="34" t="e">
        <f>VLOOKUP(E427,学年設定用!$D:$L,5,FALSE)</f>
        <v>#N/A</v>
      </c>
      <c r="S427" s="50" t="e">
        <f>VLOOKUP(E427,学年設定用!$D:$L,6,FALSE)</f>
        <v>#N/A</v>
      </c>
      <c r="T427" s="50" t="e">
        <f>VLOOKUP(E427,学年設定用!$D:$L,7,FALSE)</f>
        <v>#N/A</v>
      </c>
      <c r="U427" s="50" t="e">
        <f>VLOOKUP(E427,学年設定用!D:L,8,FALSE)</f>
        <v>#N/A</v>
      </c>
      <c r="V427" s="50" t="e">
        <f>VLOOKUP(E427,学年設定用!$D:$L,9,FALSE)</f>
        <v>#N/A</v>
      </c>
      <c r="W427" s="50"/>
      <c r="X427" s="50"/>
      <c r="Y427" s="50"/>
      <c r="Z427" s="50"/>
      <c r="AA427" s="50"/>
      <c r="AB427" s="50"/>
      <c r="AC427" s="50"/>
      <c r="AD427" s="50"/>
      <c r="AE427" s="50"/>
    </row>
    <row r="428" spans="1:31" s="34" customFormat="1" ht="24.95" customHeight="1" x14ac:dyDescent="0.15">
      <c r="A428" s="64">
        <v>415</v>
      </c>
      <c r="B428" s="65">
        <f t="shared" si="13"/>
        <v>0</v>
      </c>
      <c r="C428" s="65" t="str">
        <f>IF(E428="","",VLOOKUP(B428,'２･階級番号(4月~9月）'!$A:$B,2,0))</f>
        <v/>
      </c>
      <c r="D428" s="53"/>
      <c r="E428" s="55"/>
      <c r="F428" s="59"/>
      <c r="G428" s="59"/>
      <c r="H428" s="59"/>
      <c r="I428" s="59"/>
      <c r="J428" s="59"/>
      <c r="K428" s="61"/>
      <c r="L428" s="72"/>
      <c r="M428" s="58"/>
      <c r="N428" s="66" t="str">
        <f>IF(K428="","",LOOKUP(IF(K428-DATEVALUE(YEAR(K428)&amp;"/"&amp;"4/2")&lt;0,IF(MONTH($L$1)&lt;4,YEAR($L$1)-YEAR(K428),YEAR($L$1)-YEAR(K428)+1),IF(MONTH($L$1)&lt;4,YEAR($L$1)-YEAR(K428)-1,YEAR($L$1)-YEAR(K428))),学年設定用!$A:$A,学年設定用!$B:$B))</f>
        <v/>
      </c>
      <c r="O428" s="67" t="str">
        <f t="shared" si="12"/>
        <v/>
      </c>
      <c r="P428" s="33" t="e">
        <f>VLOOKUP(E428,学年設定用!$D:$L,3,FALSE)</f>
        <v>#N/A</v>
      </c>
      <c r="Q428" s="34" t="e">
        <f>VLOOKUP(E428,学年設定用!$D:$L,4,FALSE)</f>
        <v>#N/A</v>
      </c>
      <c r="R428" s="34" t="e">
        <f>VLOOKUP(E428,学年設定用!$D:$L,5,FALSE)</f>
        <v>#N/A</v>
      </c>
      <c r="S428" s="50" t="e">
        <f>VLOOKUP(E428,学年設定用!$D:$L,6,FALSE)</f>
        <v>#N/A</v>
      </c>
      <c r="T428" s="50" t="e">
        <f>VLOOKUP(E428,学年設定用!$D:$L,7,FALSE)</f>
        <v>#N/A</v>
      </c>
      <c r="U428" s="50" t="e">
        <f>VLOOKUP(E428,学年設定用!D:L,8,FALSE)</f>
        <v>#N/A</v>
      </c>
      <c r="V428" s="50" t="e">
        <f>VLOOKUP(E428,学年設定用!$D:$L,9,FALSE)</f>
        <v>#N/A</v>
      </c>
      <c r="W428" s="50"/>
      <c r="X428" s="50"/>
      <c r="Y428" s="50"/>
      <c r="Z428" s="50"/>
      <c r="AA428" s="50"/>
      <c r="AB428" s="50"/>
      <c r="AC428" s="50"/>
      <c r="AD428" s="50"/>
      <c r="AE428" s="50"/>
    </row>
    <row r="429" spans="1:31" s="34" customFormat="1" ht="24.95" customHeight="1" x14ac:dyDescent="0.15">
      <c r="A429" s="64">
        <v>416</v>
      </c>
      <c r="B429" s="65">
        <f t="shared" si="13"/>
        <v>0</v>
      </c>
      <c r="C429" s="65" t="str">
        <f>IF(E429="","",VLOOKUP(B429,'２･階級番号(4月~9月）'!$A:$B,2,0))</f>
        <v/>
      </c>
      <c r="D429" s="53"/>
      <c r="E429" s="55"/>
      <c r="F429" s="59"/>
      <c r="G429" s="59"/>
      <c r="H429" s="59"/>
      <c r="I429" s="59"/>
      <c r="J429" s="59"/>
      <c r="K429" s="61"/>
      <c r="L429" s="72"/>
      <c r="M429" s="58"/>
      <c r="N429" s="66" t="str">
        <f>IF(K429="","",LOOKUP(IF(K429-DATEVALUE(YEAR(K429)&amp;"/"&amp;"4/2")&lt;0,IF(MONTH($L$1)&lt;4,YEAR($L$1)-YEAR(K429),YEAR($L$1)-YEAR(K429)+1),IF(MONTH($L$1)&lt;4,YEAR($L$1)-YEAR(K429)-1,YEAR($L$1)-YEAR(K429))),学年設定用!$A:$A,学年設定用!$B:$B))</f>
        <v/>
      </c>
      <c r="O429" s="67" t="str">
        <f t="shared" si="12"/>
        <v/>
      </c>
      <c r="P429" s="33" t="e">
        <f>VLOOKUP(E429,学年設定用!$D:$L,3,FALSE)</f>
        <v>#N/A</v>
      </c>
      <c r="Q429" s="34" t="e">
        <f>VLOOKUP(E429,学年設定用!$D:$L,4,FALSE)</f>
        <v>#N/A</v>
      </c>
      <c r="R429" s="34" t="e">
        <f>VLOOKUP(E429,学年設定用!$D:$L,5,FALSE)</f>
        <v>#N/A</v>
      </c>
      <c r="S429" s="50" t="e">
        <f>VLOOKUP(E429,学年設定用!$D:$L,6,FALSE)</f>
        <v>#N/A</v>
      </c>
      <c r="T429" s="50" t="e">
        <f>VLOOKUP(E429,学年設定用!$D:$L,7,FALSE)</f>
        <v>#N/A</v>
      </c>
      <c r="U429" s="50" t="e">
        <f>VLOOKUP(E429,学年設定用!D:L,8,FALSE)</f>
        <v>#N/A</v>
      </c>
      <c r="V429" s="50" t="e">
        <f>VLOOKUP(E429,学年設定用!$D:$L,9,FALSE)</f>
        <v>#N/A</v>
      </c>
      <c r="W429" s="50"/>
      <c r="X429" s="50"/>
      <c r="Y429" s="50"/>
      <c r="Z429" s="50"/>
      <c r="AA429" s="50"/>
      <c r="AB429" s="50"/>
      <c r="AC429" s="50"/>
      <c r="AD429" s="50"/>
      <c r="AE429" s="50"/>
    </row>
    <row r="430" spans="1:31" s="34" customFormat="1" ht="24.95" customHeight="1" x14ac:dyDescent="0.15">
      <c r="A430" s="64">
        <v>417</v>
      </c>
      <c r="B430" s="65">
        <f t="shared" si="13"/>
        <v>0</v>
      </c>
      <c r="C430" s="65" t="str">
        <f>IF(E430="","",VLOOKUP(B430,'２･階級番号(4月~9月）'!$A:$B,2,0))</f>
        <v/>
      </c>
      <c r="D430" s="53"/>
      <c r="E430" s="55"/>
      <c r="F430" s="59"/>
      <c r="G430" s="59"/>
      <c r="H430" s="59"/>
      <c r="I430" s="59"/>
      <c r="J430" s="59"/>
      <c r="K430" s="61"/>
      <c r="L430" s="72"/>
      <c r="M430" s="58"/>
      <c r="N430" s="66" t="str">
        <f>IF(K430="","",LOOKUP(IF(K430-DATEVALUE(YEAR(K430)&amp;"/"&amp;"4/2")&lt;0,IF(MONTH($L$1)&lt;4,YEAR($L$1)-YEAR(K430),YEAR($L$1)-YEAR(K430)+1),IF(MONTH($L$1)&lt;4,YEAR($L$1)-YEAR(K430)-1,YEAR($L$1)-YEAR(K430))),学年設定用!$A:$A,学年設定用!$B:$B))</f>
        <v/>
      </c>
      <c r="O430" s="67" t="str">
        <f t="shared" si="12"/>
        <v/>
      </c>
      <c r="P430" s="33" t="e">
        <f>VLOOKUP(E430,学年設定用!$D:$L,3,FALSE)</f>
        <v>#N/A</v>
      </c>
      <c r="Q430" s="34" t="e">
        <f>VLOOKUP(E430,学年設定用!$D:$L,4,FALSE)</f>
        <v>#N/A</v>
      </c>
      <c r="R430" s="34" t="e">
        <f>VLOOKUP(E430,学年設定用!$D:$L,5,FALSE)</f>
        <v>#N/A</v>
      </c>
      <c r="S430" s="50" t="e">
        <f>VLOOKUP(E430,学年設定用!$D:$L,6,FALSE)</f>
        <v>#N/A</v>
      </c>
      <c r="T430" s="50" t="e">
        <f>VLOOKUP(E430,学年設定用!$D:$L,7,FALSE)</f>
        <v>#N/A</v>
      </c>
      <c r="U430" s="50" t="e">
        <f>VLOOKUP(E430,学年設定用!D:L,8,FALSE)</f>
        <v>#N/A</v>
      </c>
      <c r="V430" s="50" t="e">
        <f>VLOOKUP(E430,学年設定用!$D:$L,9,FALSE)</f>
        <v>#N/A</v>
      </c>
      <c r="W430" s="50"/>
      <c r="X430" s="50"/>
      <c r="Y430" s="50"/>
      <c r="Z430" s="50"/>
      <c r="AA430" s="50"/>
      <c r="AB430" s="50"/>
      <c r="AC430" s="50"/>
      <c r="AD430" s="50"/>
      <c r="AE430" s="50"/>
    </row>
    <row r="431" spans="1:31" s="34" customFormat="1" ht="24.95" customHeight="1" x14ac:dyDescent="0.15">
      <c r="A431" s="64">
        <v>418</v>
      </c>
      <c r="B431" s="65">
        <f t="shared" si="13"/>
        <v>0</v>
      </c>
      <c r="C431" s="65" t="str">
        <f>IF(E431="","",VLOOKUP(B431,'２･階級番号(4月~9月）'!$A:$B,2,0))</f>
        <v/>
      </c>
      <c r="D431" s="53"/>
      <c r="E431" s="55"/>
      <c r="F431" s="59"/>
      <c r="G431" s="59"/>
      <c r="H431" s="59"/>
      <c r="I431" s="59"/>
      <c r="J431" s="59"/>
      <c r="K431" s="61"/>
      <c r="L431" s="72"/>
      <c r="M431" s="58"/>
      <c r="N431" s="66" t="str">
        <f>IF(K431="","",LOOKUP(IF(K431-DATEVALUE(YEAR(K431)&amp;"/"&amp;"4/2")&lt;0,IF(MONTH($L$1)&lt;4,YEAR($L$1)-YEAR(K431),YEAR($L$1)-YEAR(K431)+1),IF(MONTH($L$1)&lt;4,YEAR($L$1)-YEAR(K431)-1,YEAR($L$1)-YEAR(K431))),学年設定用!$A:$A,学年設定用!$B:$B))</f>
        <v/>
      </c>
      <c r="O431" s="67" t="str">
        <f t="shared" si="12"/>
        <v/>
      </c>
      <c r="P431" s="33" t="e">
        <f>VLOOKUP(E431,学年設定用!$D:$L,3,FALSE)</f>
        <v>#N/A</v>
      </c>
      <c r="Q431" s="34" t="e">
        <f>VLOOKUP(E431,学年設定用!$D:$L,4,FALSE)</f>
        <v>#N/A</v>
      </c>
      <c r="R431" s="34" t="e">
        <f>VLOOKUP(E431,学年設定用!$D:$L,5,FALSE)</f>
        <v>#N/A</v>
      </c>
      <c r="S431" s="50" t="e">
        <f>VLOOKUP(E431,学年設定用!$D:$L,6,FALSE)</f>
        <v>#N/A</v>
      </c>
      <c r="T431" s="50" t="e">
        <f>VLOOKUP(E431,学年設定用!$D:$L,7,FALSE)</f>
        <v>#N/A</v>
      </c>
      <c r="U431" s="50" t="e">
        <f>VLOOKUP(E431,学年設定用!D:L,8,FALSE)</f>
        <v>#N/A</v>
      </c>
      <c r="V431" s="50" t="e">
        <f>VLOOKUP(E431,学年設定用!$D:$L,9,FALSE)</f>
        <v>#N/A</v>
      </c>
      <c r="W431" s="50"/>
      <c r="X431" s="50"/>
      <c r="Y431" s="50"/>
      <c r="Z431" s="50"/>
      <c r="AA431" s="50"/>
      <c r="AB431" s="50"/>
      <c r="AC431" s="50"/>
      <c r="AD431" s="50"/>
      <c r="AE431" s="50"/>
    </row>
    <row r="432" spans="1:31" s="34" customFormat="1" ht="24.95" customHeight="1" x14ac:dyDescent="0.15">
      <c r="A432" s="64">
        <v>419</v>
      </c>
      <c r="B432" s="65">
        <f t="shared" si="13"/>
        <v>0</v>
      </c>
      <c r="C432" s="65" t="str">
        <f>IF(E432="","",VLOOKUP(B432,'２･階級番号(4月~9月）'!$A:$B,2,0))</f>
        <v/>
      </c>
      <c r="D432" s="53"/>
      <c r="E432" s="55"/>
      <c r="F432" s="59"/>
      <c r="G432" s="59"/>
      <c r="H432" s="59"/>
      <c r="I432" s="59"/>
      <c r="J432" s="59"/>
      <c r="K432" s="61"/>
      <c r="L432" s="72"/>
      <c r="M432" s="58"/>
      <c r="N432" s="66" t="str">
        <f>IF(K432="","",LOOKUP(IF(K432-DATEVALUE(YEAR(K432)&amp;"/"&amp;"4/2")&lt;0,IF(MONTH($L$1)&lt;4,YEAR($L$1)-YEAR(K432),YEAR($L$1)-YEAR(K432)+1),IF(MONTH($L$1)&lt;4,YEAR($L$1)-YEAR(K432)-1,YEAR($L$1)-YEAR(K432))),学年設定用!$A:$A,学年設定用!$B:$B))</f>
        <v/>
      </c>
      <c r="O432" s="67" t="str">
        <f t="shared" si="12"/>
        <v/>
      </c>
      <c r="P432" s="33" t="e">
        <f>VLOOKUP(E432,学年設定用!$D:$L,3,FALSE)</f>
        <v>#N/A</v>
      </c>
      <c r="Q432" s="34" t="e">
        <f>VLOOKUP(E432,学年設定用!$D:$L,4,FALSE)</f>
        <v>#N/A</v>
      </c>
      <c r="R432" s="34" t="e">
        <f>VLOOKUP(E432,学年設定用!$D:$L,5,FALSE)</f>
        <v>#N/A</v>
      </c>
      <c r="S432" s="50" t="e">
        <f>VLOOKUP(E432,学年設定用!$D:$L,6,FALSE)</f>
        <v>#N/A</v>
      </c>
      <c r="T432" s="50" t="e">
        <f>VLOOKUP(E432,学年設定用!$D:$L,7,FALSE)</f>
        <v>#N/A</v>
      </c>
      <c r="U432" s="50" t="e">
        <f>VLOOKUP(E432,学年設定用!D:L,8,FALSE)</f>
        <v>#N/A</v>
      </c>
      <c r="V432" s="50" t="e">
        <f>VLOOKUP(E432,学年設定用!$D:$L,9,FALSE)</f>
        <v>#N/A</v>
      </c>
      <c r="W432" s="50"/>
      <c r="X432" s="50"/>
      <c r="Y432" s="50"/>
      <c r="Z432" s="50"/>
      <c r="AA432" s="50"/>
      <c r="AB432" s="50"/>
      <c r="AC432" s="50"/>
      <c r="AD432" s="50"/>
      <c r="AE432" s="50"/>
    </row>
    <row r="433" spans="1:31" s="34" customFormat="1" ht="24.95" customHeight="1" x14ac:dyDescent="0.15">
      <c r="A433" s="64">
        <v>420</v>
      </c>
      <c r="B433" s="65">
        <f t="shared" si="13"/>
        <v>0</v>
      </c>
      <c r="C433" s="65" t="str">
        <f>IF(E433="","",VLOOKUP(B433,'２･階級番号(4月~9月）'!$A:$B,2,0))</f>
        <v/>
      </c>
      <c r="D433" s="53"/>
      <c r="E433" s="55"/>
      <c r="F433" s="59"/>
      <c r="G433" s="59"/>
      <c r="H433" s="59"/>
      <c r="I433" s="59"/>
      <c r="J433" s="59"/>
      <c r="K433" s="61"/>
      <c r="L433" s="72"/>
      <c r="M433" s="58"/>
      <c r="N433" s="66" t="str">
        <f>IF(K433="","",LOOKUP(IF(K433-DATEVALUE(YEAR(K433)&amp;"/"&amp;"4/2")&lt;0,IF(MONTH($L$1)&lt;4,YEAR($L$1)-YEAR(K433),YEAR($L$1)-YEAR(K433)+1),IF(MONTH($L$1)&lt;4,YEAR($L$1)-YEAR(K433)-1,YEAR($L$1)-YEAR(K433))),学年設定用!$A:$A,学年設定用!$B:$B))</f>
        <v/>
      </c>
      <c r="O433" s="67" t="str">
        <f t="shared" si="12"/>
        <v/>
      </c>
      <c r="P433" s="33" t="e">
        <f>VLOOKUP(E433,学年設定用!$D:$L,3,FALSE)</f>
        <v>#N/A</v>
      </c>
      <c r="Q433" s="34" t="e">
        <f>VLOOKUP(E433,学年設定用!$D:$L,4,FALSE)</f>
        <v>#N/A</v>
      </c>
      <c r="R433" s="34" t="e">
        <f>VLOOKUP(E433,学年設定用!$D:$L,5,FALSE)</f>
        <v>#N/A</v>
      </c>
      <c r="S433" s="50" t="e">
        <f>VLOOKUP(E433,学年設定用!$D:$L,6,FALSE)</f>
        <v>#N/A</v>
      </c>
      <c r="T433" s="50" t="e">
        <f>VLOOKUP(E433,学年設定用!$D:$L,7,FALSE)</f>
        <v>#N/A</v>
      </c>
      <c r="U433" s="50" t="e">
        <f>VLOOKUP(E433,学年設定用!D:L,8,FALSE)</f>
        <v>#N/A</v>
      </c>
      <c r="V433" s="50" t="e">
        <f>VLOOKUP(E433,学年設定用!$D:$L,9,FALSE)</f>
        <v>#N/A</v>
      </c>
      <c r="W433" s="50"/>
      <c r="X433" s="50"/>
      <c r="Y433" s="50"/>
      <c r="Z433" s="50"/>
      <c r="AA433" s="50"/>
      <c r="AB433" s="50"/>
      <c r="AC433" s="50"/>
      <c r="AD433" s="50"/>
      <c r="AE433" s="50"/>
    </row>
    <row r="434" spans="1:31" s="34" customFormat="1" ht="24.95" customHeight="1" x14ac:dyDescent="0.15">
      <c r="A434" s="64">
        <v>421</v>
      </c>
      <c r="B434" s="65">
        <f t="shared" si="13"/>
        <v>0</v>
      </c>
      <c r="C434" s="65" t="str">
        <f>IF(E434="","",VLOOKUP(B434,'２･階級番号(4月~9月）'!$A:$B,2,0))</f>
        <v/>
      </c>
      <c r="D434" s="53"/>
      <c r="E434" s="55"/>
      <c r="F434" s="59"/>
      <c r="G434" s="59"/>
      <c r="H434" s="59"/>
      <c r="I434" s="59"/>
      <c r="J434" s="59"/>
      <c r="K434" s="61"/>
      <c r="L434" s="72"/>
      <c r="M434" s="58"/>
      <c r="N434" s="66" t="str">
        <f>IF(K434="","",LOOKUP(IF(K434-DATEVALUE(YEAR(K434)&amp;"/"&amp;"4/2")&lt;0,IF(MONTH($L$1)&lt;4,YEAR($L$1)-YEAR(K434),YEAR($L$1)-YEAR(K434)+1),IF(MONTH($L$1)&lt;4,YEAR($L$1)-YEAR(K434)-1,YEAR($L$1)-YEAR(K434))),学年設定用!$A:$A,学年設定用!$B:$B))</f>
        <v/>
      </c>
      <c r="O434" s="67" t="str">
        <f t="shared" si="12"/>
        <v/>
      </c>
      <c r="P434" s="33" t="e">
        <f>VLOOKUP(E434,学年設定用!$D:$L,3,FALSE)</f>
        <v>#N/A</v>
      </c>
      <c r="Q434" s="34" t="e">
        <f>VLOOKUP(E434,学年設定用!$D:$L,4,FALSE)</f>
        <v>#N/A</v>
      </c>
      <c r="R434" s="34" t="e">
        <f>VLOOKUP(E434,学年設定用!$D:$L,5,FALSE)</f>
        <v>#N/A</v>
      </c>
      <c r="S434" s="50" t="e">
        <f>VLOOKUP(E434,学年設定用!$D:$L,6,FALSE)</f>
        <v>#N/A</v>
      </c>
      <c r="T434" s="50" t="e">
        <f>VLOOKUP(E434,学年設定用!$D:$L,7,FALSE)</f>
        <v>#N/A</v>
      </c>
      <c r="U434" s="50" t="e">
        <f>VLOOKUP(E434,学年設定用!D:L,8,FALSE)</f>
        <v>#N/A</v>
      </c>
      <c r="V434" s="50" t="e">
        <f>VLOOKUP(E434,学年設定用!$D:$L,9,FALSE)</f>
        <v>#N/A</v>
      </c>
      <c r="W434" s="50"/>
      <c r="X434" s="50"/>
      <c r="Y434" s="50"/>
      <c r="Z434" s="50"/>
      <c r="AA434" s="50"/>
      <c r="AB434" s="50"/>
      <c r="AC434" s="50"/>
      <c r="AD434" s="50"/>
      <c r="AE434" s="50"/>
    </row>
    <row r="435" spans="1:31" s="34" customFormat="1" ht="24.95" customHeight="1" x14ac:dyDescent="0.15">
      <c r="A435" s="64">
        <v>422</v>
      </c>
      <c r="B435" s="65">
        <f t="shared" si="13"/>
        <v>0</v>
      </c>
      <c r="C435" s="65" t="str">
        <f>IF(E435="","",VLOOKUP(B435,'２･階級番号(4月~9月）'!$A:$B,2,0))</f>
        <v/>
      </c>
      <c r="D435" s="53"/>
      <c r="E435" s="55"/>
      <c r="F435" s="59"/>
      <c r="G435" s="59"/>
      <c r="H435" s="59"/>
      <c r="I435" s="59"/>
      <c r="J435" s="59"/>
      <c r="K435" s="61"/>
      <c r="L435" s="72"/>
      <c r="M435" s="58"/>
      <c r="N435" s="66" t="str">
        <f>IF(K435="","",LOOKUP(IF(K435-DATEVALUE(YEAR(K435)&amp;"/"&amp;"4/2")&lt;0,IF(MONTH($L$1)&lt;4,YEAR($L$1)-YEAR(K435),YEAR($L$1)-YEAR(K435)+1),IF(MONTH($L$1)&lt;4,YEAR($L$1)-YEAR(K435)-1,YEAR($L$1)-YEAR(K435))),学年設定用!$A:$A,学年設定用!$B:$B))</f>
        <v/>
      </c>
      <c r="O435" s="67" t="str">
        <f t="shared" si="12"/>
        <v/>
      </c>
      <c r="P435" s="33" t="e">
        <f>VLOOKUP(E435,学年設定用!$D:$L,3,FALSE)</f>
        <v>#N/A</v>
      </c>
      <c r="Q435" s="34" t="e">
        <f>VLOOKUP(E435,学年設定用!$D:$L,4,FALSE)</f>
        <v>#N/A</v>
      </c>
      <c r="R435" s="34" t="e">
        <f>VLOOKUP(E435,学年設定用!$D:$L,5,FALSE)</f>
        <v>#N/A</v>
      </c>
      <c r="S435" s="50" t="e">
        <f>VLOOKUP(E435,学年設定用!$D:$L,6,FALSE)</f>
        <v>#N/A</v>
      </c>
      <c r="T435" s="50" t="e">
        <f>VLOOKUP(E435,学年設定用!$D:$L,7,FALSE)</f>
        <v>#N/A</v>
      </c>
      <c r="U435" s="50" t="e">
        <f>VLOOKUP(E435,学年設定用!D:L,8,FALSE)</f>
        <v>#N/A</v>
      </c>
      <c r="V435" s="50" t="e">
        <f>VLOOKUP(E435,学年設定用!$D:$L,9,FALSE)</f>
        <v>#N/A</v>
      </c>
      <c r="W435" s="50"/>
      <c r="X435" s="50"/>
      <c r="Y435" s="50"/>
      <c r="Z435" s="50"/>
      <c r="AA435" s="50"/>
      <c r="AB435" s="50"/>
      <c r="AC435" s="50"/>
      <c r="AD435" s="50"/>
      <c r="AE435" s="50"/>
    </row>
    <row r="436" spans="1:31" s="34" customFormat="1" ht="24.95" customHeight="1" x14ac:dyDescent="0.15">
      <c r="A436" s="64">
        <v>423</v>
      </c>
      <c r="B436" s="65">
        <f t="shared" si="13"/>
        <v>0</v>
      </c>
      <c r="C436" s="65" t="str">
        <f>IF(E436="","",VLOOKUP(B436,'２･階級番号(4月~9月）'!$A:$B,2,0))</f>
        <v/>
      </c>
      <c r="D436" s="53"/>
      <c r="E436" s="55"/>
      <c r="F436" s="59"/>
      <c r="G436" s="59"/>
      <c r="H436" s="59"/>
      <c r="I436" s="59"/>
      <c r="J436" s="59"/>
      <c r="K436" s="61"/>
      <c r="L436" s="72"/>
      <c r="M436" s="58"/>
      <c r="N436" s="66" t="str">
        <f>IF(K436="","",LOOKUP(IF(K436-DATEVALUE(YEAR(K436)&amp;"/"&amp;"4/2")&lt;0,IF(MONTH($L$1)&lt;4,YEAR($L$1)-YEAR(K436),YEAR($L$1)-YEAR(K436)+1),IF(MONTH($L$1)&lt;4,YEAR($L$1)-YEAR(K436)-1,YEAR($L$1)-YEAR(K436))),学年設定用!$A:$A,学年設定用!$B:$B))</f>
        <v/>
      </c>
      <c r="O436" s="67" t="str">
        <f t="shared" si="12"/>
        <v/>
      </c>
      <c r="P436" s="33" t="e">
        <f>VLOOKUP(E436,学年設定用!$D:$L,3,FALSE)</f>
        <v>#N/A</v>
      </c>
      <c r="Q436" s="34" t="e">
        <f>VLOOKUP(E436,学年設定用!$D:$L,4,FALSE)</f>
        <v>#N/A</v>
      </c>
      <c r="R436" s="34" t="e">
        <f>VLOOKUP(E436,学年設定用!$D:$L,5,FALSE)</f>
        <v>#N/A</v>
      </c>
      <c r="S436" s="50" t="e">
        <f>VLOOKUP(E436,学年設定用!$D:$L,6,FALSE)</f>
        <v>#N/A</v>
      </c>
      <c r="T436" s="50" t="e">
        <f>VLOOKUP(E436,学年設定用!$D:$L,7,FALSE)</f>
        <v>#N/A</v>
      </c>
      <c r="U436" s="50" t="e">
        <f>VLOOKUP(E436,学年設定用!D:L,8,FALSE)</f>
        <v>#N/A</v>
      </c>
      <c r="V436" s="50" t="e">
        <f>VLOOKUP(E436,学年設定用!$D:$L,9,FALSE)</f>
        <v>#N/A</v>
      </c>
      <c r="W436" s="50"/>
      <c r="X436" s="50"/>
      <c r="Y436" s="50"/>
      <c r="Z436" s="50"/>
      <c r="AA436" s="50"/>
      <c r="AB436" s="50"/>
      <c r="AC436" s="50"/>
      <c r="AD436" s="50"/>
      <c r="AE436" s="50"/>
    </row>
    <row r="437" spans="1:31" s="34" customFormat="1" ht="24.95" customHeight="1" x14ac:dyDescent="0.15">
      <c r="A437" s="64">
        <v>424</v>
      </c>
      <c r="B437" s="65">
        <f t="shared" si="13"/>
        <v>0</v>
      </c>
      <c r="C437" s="65" t="str">
        <f>IF(E437="","",VLOOKUP(B437,'２･階級番号(4月~9月）'!$A:$B,2,0))</f>
        <v/>
      </c>
      <c r="D437" s="53"/>
      <c r="E437" s="55"/>
      <c r="F437" s="59"/>
      <c r="G437" s="59"/>
      <c r="H437" s="59"/>
      <c r="I437" s="59"/>
      <c r="J437" s="59"/>
      <c r="K437" s="61"/>
      <c r="L437" s="72"/>
      <c r="M437" s="58"/>
      <c r="N437" s="66" t="str">
        <f>IF(K437="","",LOOKUP(IF(K437-DATEVALUE(YEAR(K437)&amp;"/"&amp;"4/2")&lt;0,IF(MONTH($L$1)&lt;4,YEAR($L$1)-YEAR(K437),YEAR($L$1)-YEAR(K437)+1),IF(MONTH($L$1)&lt;4,YEAR($L$1)-YEAR(K437)-1,YEAR($L$1)-YEAR(K437))),学年設定用!$A:$A,学年設定用!$B:$B))</f>
        <v/>
      </c>
      <c r="O437" s="67" t="str">
        <f t="shared" si="12"/>
        <v/>
      </c>
      <c r="P437" s="33" t="e">
        <f>VLOOKUP(E437,学年設定用!$D:$L,3,FALSE)</f>
        <v>#N/A</v>
      </c>
      <c r="Q437" s="34" t="e">
        <f>VLOOKUP(E437,学年設定用!$D:$L,4,FALSE)</f>
        <v>#N/A</v>
      </c>
      <c r="R437" s="34" t="e">
        <f>VLOOKUP(E437,学年設定用!$D:$L,5,FALSE)</f>
        <v>#N/A</v>
      </c>
      <c r="S437" s="50" t="e">
        <f>VLOOKUP(E437,学年設定用!$D:$L,6,FALSE)</f>
        <v>#N/A</v>
      </c>
      <c r="T437" s="50" t="e">
        <f>VLOOKUP(E437,学年設定用!$D:$L,7,FALSE)</f>
        <v>#N/A</v>
      </c>
      <c r="U437" s="50" t="e">
        <f>VLOOKUP(E437,学年設定用!D:L,8,FALSE)</f>
        <v>#N/A</v>
      </c>
      <c r="V437" s="50" t="e">
        <f>VLOOKUP(E437,学年設定用!$D:$L,9,FALSE)</f>
        <v>#N/A</v>
      </c>
      <c r="W437" s="50"/>
      <c r="X437" s="50"/>
      <c r="Y437" s="50"/>
      <c r="Z437" s="50"/>
      <c r="AA437" s="50"/>
      <c r="AB437" s="50"/>
      <c r="AC437" s="50"/>
      <c r="AD437" s="50"/>
      <c r="AE437" s="50"/>
    </row>
    <row r="438" spans="1:31" s="34" customFormat="1" ht="24.95" customHeight="1" x14ac:dyDescent="0.15">
      <c r="A438" s="64">
        <v>425</v>
      </c>
      <c r="B438" s="65">
        <f t="shared" si="13"/>
        <v>0</v>
      </c>
      <c r="C438" s="65" t="str">
        <f>IF(E438="","",VLOOKUP(B438,'２･階級番号(4月~9月）'!$A:$B,2,0))</f>
        <v/>
      </c>
      <c r="D438" s="53"/>
      <c r="E438" s="55"/>
      <c r="F438" s="59"/>
      <c r="G438" s="59"/>
      <c r="H438" s="59"/>
      <c r="I438" s="59"/>
      <c r="J438" s="59"/>
      <c r="K438" s="61"/>
      <c r="L438" s="72"/>
      <c r="M438" s="58"/>
      <c r="N438" s="66" t="str">
        <f>IF(K438="","",LOOKUP(IF(K438-DATEVALUE(YEAR(K438)&amp;"/"&amp;"4/2")&lt;0,IF(MONTH($L$1)&lt;4,YEAR($L$1)-YEAR(K438),YEAR($L$1)-YEAR(K438)+1),IF(MONTH($L$1)&lt;4,YEAR($L$1)-YEAR(K438)-1,YEAR($L$1)-YEAR(K438))),学年設定用!$A:$A,学年設定用!$B:$B))</f>
        <v/>
      </c>
      <c r="O438" s="67" t="str">
        <f t="shared" si="12"/>
        <v/>
      </c>
      <c r="P438" s="33" t="e">
        <f>VLOOKUP(E438,学年設定用!$D:$L,3,FALSE)</f>
        <v>#N/A</v>
      </c>
      <c r="Q438" s="34" t="e">
        <f>VLOOKUP(E438,学年設定用!$D:$L,4,FALSE)</f>
        <v>#N/A</v>
      </c>
      <c r="R438" s="34" t="e">
        <f>VLOOKUP(E438,学年設定用!$D:$L,5,FALSE)</f>
        <v>#N/A</v>
      </c>
      <c r="S438" s="50" t="e">
        <f>VLOOKUP(E438,学年設定用!$D:$L,6,FALSE)</f>
        <v>#N/A</v>
      </c>
      <c r="T438" s="50" t="e">
        <f>VLOOKUP(E438,学年設定用!$D:$L,7,FALSE)</f>
        <v>#N/A</v>
      </c>
      <c r="U438" s="50" t="e">
        <f>VLOOKUP(E438,学年設定用!D:L,8,FALSE)</f>
        <v>#N/A</v>
      </c>
      <c r="V438" s="50" t="e">
        <f>VLOOKUP(E438,学年設定用!$D:$L,9,FALSE)</f>
        <v>#N/A</v>
      </c>
      <c r="W438" s="50"/>
      <c r="X438" s="50"/>
      <c r="Y438" s="50"/>
      <c r="Z438" s="50"/>
      <c r="AA438" s="50"/>
      <c r="AB438" s="50"/>
      <c r="AC438" s="50"/>
      <c r="AD438" s="50"/>
      <c r="AE438" s="50"/>
    </row>
    <row r="439" spans="1:31" s="34" customFormat="1" ht="24.95" customHeight="1" x14ac:dyDescent="0.15">
      <c r="A439" s="64">
        <v>426</v>
      </c>
      <c r="B439" s="65">
        <f t="shared" si="13"/>
        <v>0</v>
      </c>
      <c r="C439" s="65" t="str">
        <f>IF(E439="","",VLOOKUP(B439,'２･階級番号(4月~9月）'!$A:$B,2,0))</f>
        <v/>
      </c>
      <c r="D439" s="53"/>
      <c r="E439" s="55"/>
      <c r="F439" s="59"/>
      <c r="G439" s="59"/>
      <c r="H439" s="59"/>
      <c r="I439" s="59"/>
      <c r="J439" s="59"/>
      <c r="K439" s="61"/>
      <c r="L439" s="72"/>
      <c r="M439" s="58"/>
      <c r="N439" s="66" t="str">
        <f>IF(K439="","",LOOKUP(IF(K439-DATEVALUE(YEAR(K439)&amp;"/"&amp;"4/2")&lt;0,IF(MONTH($L$1)&lt;4,YEAR($L$1)-YEAR(K439),YEAR($L$1)-YEAR(K439)+1),IF(MONTH($L$1)&lt;4,YEAR($L$1)-YEAR(K439)-1,YEAR($L$1)-YEAR(K439))),学年設定用!$A:$A,学年設定用!$B:$B))</f>
        <v/>
      </c>
      <c r="O439" s="67" t="str">
        <f t="shared" si="12"/>
        <v/>
      </c>
      <c r="P439" s="33" t="e">
        <f>VLOOKUP(E439,学年設定用!$D:$L,3,FALSE)</f>
        <v>#N/A</v>
      </c>
      <c r="Q439" s="34" t="e">
        <f>VLOOKUP(E439,学年設定用!$D:$L,4,FALSE)</f>
        <v>#N/A</v>
      </c>
      <c r="R439" s="34" t="e">
        <f>VLOOKUP(E439,学年設定用!$D:$L,5,FALSE)</f>
        <v>#N/A</v>
      </c>
      <c r="S439" s="50" t="e">
        <f>VLOOKUP(E439,学年設定用!$D:$L,6,FALSE)</f>
        <v>#N/A</v>
      </c>
      <c r="T439" s="50" t="e">
        <f>VLOOKUP(E439,学年設定用!$D:$L,7,FALSE)</f>
        <v>#N/A</v>
      </c>
      <c r="U439" s="50" t="e">
        <f>VLOOKUP(E439,学年設定用!D:L,8,FALSE)</f>
        <v>#N/A</v>
      </c>
      <c r="V439" s="50" t="e">
        <f>VLOOKUP(E439,学年設定用!$D:$L,9,FALSE)</f>
        <v>#N/A</v>
      </c>
      <c r="W439" s="50"/>
      <c r="X439" s="50"/>
      <c r="Y439" s="50"/>
      <c r="Z439" s="50"/>
      <c r="AA439" s="50"/>
      <c r="AB439" s="50"/>
      <c r="AC439" s="50"/>
      <c r="AD439" s="50"/>
      <c r="AE439" s="50"/>
    </row>
    <row r="440" spans="1:31" s="34" customFormat="1" ht="24.95" customHeight="1" x14ac:dyDescent="0.15">
      <c r="A440" s="64">
        <v>427</v>
      </c>
      <c r="B440" s="65">
        <f t="shared" si="13"/>
        <v>0</v>
      </c>
      <c r="C440" s="65" t="str">
        <f>IF(E440="","",VLOOKUP(B440,'２･階級番号(4月~9月）'!$A:$B,2,0))</f>
        <v/>
      </c>
      <c r="D440" s="53"/>
      <c r="E440" s="55"/>
      <c r="F440" s="59"/>
      <c r="G440" s="59"/>
      <c r="H440" s="59"/>
      <c r="I440" s="59"/>
      <c r="J440" s="59"/>
      <c r="K440" s="61"/>
      <c r="L440" s="72"/>
      <c r="M440" s="58"/>
      <c r="N440" s="66" t="str">
        <f>IF(K440="","",LOOKUP(IF(K440-DATEVALUE(YEAR(K440)&amp;"/"&amp;"4/2")&lt;0,IF(MONTH($L$1)&lt;4,YEAR($L$1)-YEAR(K440),YEAR($L$1)-YEAR(K440)+1),IF(MONTH($L$1)&lt;4,YEAR($L$1)-YEAR(K440)-1,YEAR($L$1)-YEAR(K440))),学年設定用!$A:$A,学年設定用!$B:$B))</f>
        <v/>
      </c>
      <c r="O440" s="67" t="str">
        <f t="shared" si="12"/>
        <v/>
      </c>
      <c r="P440" s="33" t="e">
        <f>VLOOKUP(E440,学年設定用!$D:$L,3,FALSE)</f>
        <v>#N/A</v>
      </c>
      <c r="Q440" s="34" t="e">
        <f>VLOOKUP(E440,学年設定用!$D:$L,4,FALSE)</f>
        <v>#N/A</v>
      </c>
      <c r="R440" s="34" t="e">
        <f>VLOOKUP(E440,学年設定用!$D:$L,5,FALSE)</f>
        <v>#N/A</v>
      </c>
      <c r="S440" s="50" t="e">
        <f>VLOOKUP(E440,学年設定用!$D:$L,6,FALSE)</f>
        <v>#N/A</v>
      </c>
      <c r="T440" s="50" t="e">
        <f>VLOOKUP(E440,学年設定用!$D:$L,7,FALSE)</f>
        <v>#N/A</v>
      </c>
      <c r="U440" s="50" t="e">
        <f>VLOOKUP(E440,学年設定用!D:L,8,FALSE)</f>
        <v>#N/A</v>
      </c>
      <c r="V440" s="50" t="e">
        <f>VLOOKUP(E440,学年設定用!$D:$L,9,FALSE)</f>
        <v>#N/A</v>
      </c>
      <c r="W440" s="50"/>
      <c r="X440" s="50"/>
      <c r="Y440" s="50"/>
      <c r="Z440" s="50"/>
      <c r="AA440" s="50"/>
      <c r="AB440" s="50"/>
      <c r="AC440" s="50"/>
      <c r="AD440" s="50"/>
      <c r="AE440" s="50"/>
    </row>
    <row r="441" spans="1:31" s="34" customFormat="1" ht="24.95" customHeight="1" x14ac:dyDescent="0.15">
      <c r="A441" s="64">
        <v>428</v>
      </c>
      <c r="B441" s="65">
        <f t="shared" si="13"/>
        <v>0</v>
      </c>
      <c r="C441" s="65" t="str">
        <f>IF(E441="","",VLOOKUP(B441,'２･階級番号(4月~9月）'!$A:$B,2,0))</f>
        <v/>
      </c>
      <c r="D441" s="53"/>
      <c r="E441" s="55"/>
      <c r="F441" s="59"/>
      <c r="G441" s="59"/>
      <c r="H441" s="59"/>
      <c r="I441" s="59"/>
      <c r="J441" s="59"/>
      <c r="K441" s="61"/>
      <c r="L441" s="72"/>
      <c r="M441" s="58"/>
      <c r="N441" s="66" t="str">
        <f>IF(K441="","",LOOKUP(IF(K441-DATEVALUE(YEAR(K441)&amp;"/"&amp;"4/2")&lt;0,IF(MONTH($L$1)&lt;4,YEAR($L$1)-YEAR(K441),YEAR($L$1)-YEAR(K441)+1),IF(MONTH($L$1)&lt;4,YEAR($L$1)-YEAR(K441)-1,YEAR($L$1)-YEAR(K441))),学年設定用!$A:$A,学年設定用!$B:$B))</f>
        <v/>
      </c>
      <c r="O441" s="67" t="str">
        <f t="shared" si="12"/>
        <v/>
      </c>
      <c r="P441" s="33" t="e">
        <f>VLOOKUP(E441,学年設定用!$D:$L,3,FALSE)</f>
        <v>#N/A</v>
      </c>
      <c r="Q441" s="34" t="e">
        <f>VLOOKUP(E441,学年設定用!$D:$L,4,FALSE)</f>
        <v>#N/A</v>
      </c>
      <c r="R441" s="34" t="e">
        <f>VLOOKUP(E441,学年設定用!$D:$L,5,FALSE)</f>
        <v>#N/A</v>
      </c>
      <c r="S441" s="50" t="e">
        <f>VLOOKUP(E441,学年設定用!$D:$L,6,FALSE)</f>
        <v>#N/A</v>
      </c>
      <c r="T441" s="50" t="e">
        <f>VLOOKUP(E441,学年設定用!$D:$L,7,FALSE)</f>
        <v>#N/A</v>
      </c>
      <c r="U441" s="50" t="e">
        <f>VLOOKUP(E441,学年設定用!D:L,8,FALSE)</f>
        <v>#N/A</v>
      </c>
      <c r="V441" s="50" t="e">
        <f>VLOOKUP(E441,学年設定用!$D:$L,9,FALSE)</f>
        <v>#N/A</v>
      </c>
      <c r="W441" s="50"/>
      <c r="X441" s="50"/>
      <c r="Y441" s="50"/>
      <c r="Z441" s="50"/>
      <c r="AA441" s="50"/>
      <c r="AB441" s="50"/>
      <c r="AC441" s="50"/>
      <c r="AD441" s="50"/>
      <c r="AE441" s="50"/>
    </row>
    <row r="442" spans="1:31" s="34" customFormat="1" ht="24.95" customHeight="1" x14ac:dyDescent="0.15">
      <c r="A442" s="64">
        <v>429</v>
      </c>
      <c r="B442" s="65">
        <f t="shared" si="13"/>
        <v>0</v>
      </c>
      <c r="C442" s="65" t="str">
        <f>IF(E442="","",VLOOKUP(B442,'２･階級番号(4月~9月）'!$A:$B,2,0))</f>
        <v/>
      </c>
      <c r="D442" s="53"/>
      <c r="E442" s="55"/>
      <c r="F442" s="59"/>
      <c r="G442" s="59"/>
      <c r="H442" s="59"/>
      <c r="I442" s="59"/>
      <c r="J442" s="59"/>
      <c r="K442" s="61"/>
      <c r="L442" s="72"/>
      <c r="M442" s="58"/>
      <c r="N442" s="66" t="str">
        <f>IF(K442="","",LOOKUP(IF(K442-DATEVALUE(YEAR(K442)&amp;"/"&amp;"4/2")&lt;0,IF(MONTH($L$1)&lt;4,YEAR($L$1)-YEAR(K442),YEAR($L$1)-YEAR(K442)+1),IF(MONTH($L$1)&lt;4,YEAR($L$1)-YEAR(K442)-1,YEAR($L$1)-YEAR(K442))),学年設定用!$A:$A,学年設定用!$B:$B))</f>
        <v/>
      </c>
      <c r="O442" s="67" t="str">
        <f t="shared" si="12"/>
        <v/>
      </c>
      <c r="P442" s="33" t="e">
        <f>VLOOKUP(E442,学年設定用!$D:$L,3,FALSE)</f>
        <v>#N/A</v>
      </c>
      <c r="Q442" s="34" t="e">
        <f>VLOOKUP(E442,学年設定用!$D:$L,4,FALSE)</f>
        <v>#N/A</v>
      </c>
      <c r="R442" s="34" t="e">
        <f>VLOOKUP(E442,学年設定用!$D:$L,5,FALSE)</f>
        <v>#N/A</v>
      </c>
      <c r="S442" s="50" t="e">
        <f>VLOOKUP(E442,学年設定用!$D:$L,6,FALSE)</f>
        <v>#N/A</v>
      </c>
      <c r="T442" s="50" t="e">
        <f>VLOOKUP(E442,学年設定用!$D:$L,7,FALSE)</f>
        <v>#N/A</v>
      </c>
      <c r="U442" s="50" t="e">
        <f>VLOOKUP(E442,学年設定用!D:L,8,FALSE)</f>
        <v>#N/A</v>
      </c>
      <c r="V442" s="50" t="e">
        <f>VLOOKUP(E442,学年設定用!$D:$L,9,FALSE)</f>
        <v>#N/A</v>
      </c>
      <c r="W442" s="50"/>
      <c r="X442" s="50"/>
      <c r="Y442" s="50"/>
      <c r="Z442" s="50"/>
      <c r="AA442" s="50"/>
      <c r="AB442" s="50"/>
      <c r="AC442" s="50"/>
      <c r="AD442" s="50"/>
      <c r="AE442" s="50"/>
    </row>
    <row r="443" spans="1:31" s="34" customFormat="1" ht="24.95" customHeight="1" x14ac:dyDescent="0.15">
      <c r="A443" s="64">
        <v>430</v>
      </c>
      <c r="B443" s="65">
        <f t="shared" si="13"/>
        <v>0</v>
      </c>
      <c r="C443" s="65" t="str">
        <f>IF(E443="","",VLOOKUP(B443,'２･階級番号(4月~9月）'!$A:$B,2,0))</f>
        <v/>
      </c>
      <c r="D443" s="53"/>
      <c r="E443" s="55"/>
      <c r="F443" s="59"/>
      <c r="G443" s="59"/>
      <c r="H443" s="59"/>
      <c r="I443" s="59"/>
      <c r="J443" s="59"/>
      <c r="K443" s="61"/>
      <c r="L443" s="72"/>
      <c r="M443" s="58"/>
      <c r="N443" s="66" t="str">
        <f>IF(K443="","",LOOKUP(IF(K443-DATEVALUE(YEAR(K443)&amp;"/"&amp;"4/2")&lt;0,IF(MONTH($L$1)&lt;4,YEAR($L$1)-YEAR(K443),YEAR($L$1)-YEAR(K443)+1),IF(MONTH($L$1)&lt;4,YEAR($L$1)-YEAR(K443)-1,YEAR($L$1)-YEAR(K443))),学年設定用!$A:$A,学年設定用!$B:$B))</f>
        <v/>
      </c>
      <c r="O443" s="67" t="str">
        <f t="shared" si="12"/>
        <v/>
      </c>
      <c r="P443" s="33" t="e">
        <f>VLOOKUP(E443,学年設定用!$D:$L,3,FALSE)</f>
        <v>#N/A</v>
      </c>
      <c r="Q443" s="34" t="e">
        <f>VLOOKUP(E443,学年設定用!$D:$L,4,FALSE)</f>
        <v>#N/A</v>
      </c>
      <c r="R443" s="34" t="e">
        <f>VLOOKUP(E443,学年設定用!$D:$L,5,FALSE)</f>
        <v>#N/A</v>
      </c>
      <c r="S443" s="50" t="e">
        <f>VLOOKUP(E443,学年設定用!$D:$L,6,FALSE)</f>
        <v>#N/A</v>
      </c>
      <c r="T443" s="50" t="e">
        <f>VLOOKUP(E443,学年設定用!$D:$L,7,FALSE)</f>
        <v>#N/A</v>
      </c>
      <c r="U443" s="50" t="e">
        <f>VLOOKUP(E443,学年設定用!D:L,8,FALSE)</f>
        <v>#N/A</v>
      </c>
      <c r="V443" s="50" t="e">
        <f>VLOOKUP(E443,学年設定用!$D:$L,9,FALSE)</f>
        <v>#N/A</v>
      </c>
      <c r="W443" s="50"/>
      <c r="X443" s="50"/>
      <c r="Y443" s="50"/>
      <c r="Z443" s="50"/>
      <c r="AA443" s="50"/>
      <c r="AB443" s="50"/>
      <c r="AC443" s="50"/>
      <c r="AD443" s="50"/>
      <c r="AE443" s="50"/>
    </row>
    <row r="444" spans="1:31" s="34" customFormat="1" ht="24.95" customHeight="1" x14ac:dyDescent="0.15">
      <c r="A444" s="64">
        <v>431</v>
      </c>
      <c r="B444" s="65">
        <f t="shared" si="13"/>
        <v>0</v>
      </c>
      <c r="C444" s="65" t="str">
        <f>IF(E444="","",VLOOKUP(B444,'２･階級番号(4月~9月）'!$A:$B,2,0))</f>
        <v/>
      </c>
      <c r="D444" s="53"/>
      <c r="E444" s="55"/>
      <c r="F444" s="59"/>
      <c r="G444" s="59"/>
      <c r="H444" s="59"/>
      <c r="I444" s="59"/>
      <c r="J444" s="59"/>
      <c r="K444" s="61"/>
      <c r="L444" s="72"/>
      <c r="M444" s="58"/>
      <c r="N444" s="66" t="str">
        <f>IF(K444="","",LOOKUP(IF(K444-DATEVALUE(YEAR(K444)&amp;"/"&amp;"4/2")&lt;0,IF(MONTH($L$1)&lt;4,YEAR($L$1)-YEAR(K444),YEAR($L$1)-YEAR(K444)+1),IF(MONTH($L$1)&lt;4,YEAR($L$1)-YEAR(K444)-1,YEAR($L$1)-YEAR(K444))),学年設定用!$A:$A,学年設定用!$B:$B))</f>
        <v/>
      </c>
      <c r="O444" s="67" t="str">
        <f t="shared" si="12"/>
        <v/>
      </c>
      <c r="P444" s="33" t="e">
        <f>VLOOKUP(E444,学年設定用!$D:$L,3,FALSE)</f>
        <v>#N/A</v>
      </c>
      <c r="Q444" s="34" t="e">
        <f>VLOOKUP(E444,学年設定用!$D:$L,4,FALSE)</f>
        <v>#N/A</v>
      </c>
      <c r="R444" s="34" t="e">
        <f>VLOOKUP(E444,学年設定用!$D:$L,5,FALSE)</f>
        <v>#N/A</v>
      </c>
      <c r="S444" s="50" t="e">
        <f>VLOOKUP(E444,学年設定用!$D:$L,6,FALSE)</f>
        <v>#N/A</v>
      </c>
      <c r="T444" s="50" t="e">
        <f>VLOOKUP(E444,学年設定用!$D:$L,7,FALSE)</f>
        <v>#N/A</v>
      </c>
      <c r="U444" s="50" t="e">
        <f>VLOOKUP(E444,学年設定用!D:L,8,FALSE)</f>
        <v>#N/A</v>
      </c>
      <c r="V444" s="50" t="e">
        <f>VLOOKUP(E444,学年設定用!$D:$L,9,FALSE)</f>
        <v>#N/A</v>
      </c>
      <c r="W444" s="50"/>
      <c r="X444" s="50"/>
      <c r="Y444" s="50"/>
      <c r="Z444" s="50"/>
      <c r="AA444" s="50"/>
      <c r="AB444" s="50"/>
      <c r="AC444" s="50"/>
      <c r="AD444" s="50"/>
      <c r="AE444" s="50"/>
    </row>
    <row r="445" spans="1:31" s="34" customFormat="1" ht="24.95" customHeight="1" x14ac:dyDescent="0.15">
      <c r="A445" s="64">
        <v>432</v>
      </c>
      <c r="B445" s="65">
        <f t="shared" si="13"/>
        <v>0</v>
      </c>
      <c r="C445" s="65" t="str">
        <f>IF(E445="","",VLOOKUP(B445,'２･階級番号(4月~9月）'!$A:$B,2,0))</f>
        <v/>
      </c>
      <c r="D445" s="53"/>
      <c r="E445" s="55"/>
      <c r="F445" s="59"/>
      <c r="G445" s="59"/>
      <c r="H445" s="59"/>
      <c r="I445" s="59"/>
      <c r="J445" s="59"/>
      <c r="K445" s="61"/>
      <c r="L445" s="72"/>
      <c r="M445" s="58"/>
      <c r="N445" s="66" t="str">
        <f>IF(K445="","",LOOKUP(IF(K445-DATEVALUE(YEAR(K445)&amp;"/"&amp;"4/2")&lt;0,IF(MONTH($L$1)&lt;4,YEAR($L$1)-YEAR(K445),YEAR($L$1)-YEAR(K445)+1),IF(MONTH($L$1)&lt;4,YEAR($L$1)-YEAR(K445)-1,YEAR($L$1)-YEAR(K445))),学年設定用!$A:$A,学年設定用!$B:$B))</f>
        <v/>
      </c>
      <c r="O445" s="67" t="str">
        <f t="shared" si="12"/>
        <v/>
      </c>
      <c r="P445" s="33" t="e">
        <f>VLOOKUP(E445,学年設定用!$D:$L,3,FALSE)</f>
        <v>#N/A</v>
      </c>
      <c r="Q445" s="34" t="e">
        <f>VLOOKUP(E445,学年設定用!$D:$L,4,FALSE)</f>
        <v>#N/A</v>
      </c>
      <c r="R445" s="34" t="e">
        <f>VLOOKUP(E445,学年設定用!$D:$L,5,FALSE)</f>
        <v>#N/A</v>
      </c>
      <c r="S445" s="50" t="e">
        <f>VLOOKUP(E445,学年設定用!$D:$L,6,FALSE)</f>
        <v>#N/A</v>
      </c>
      <c r="T445" s="50" t="e">
        <f>VLOOKUP(E445,学年設定用!$D:$L,7,FALSE)</f>
        <v>#N/A</v>
      </c>
      <c r="U445" s="50" t="e">
        <f>VLOOKUP(E445,学年設定用!D:L,8,FALSE)</f>
        <v>#N/A</v>
      </c>
      <c r="V445" s="50" t="e">
        <f>VLOOKUP(E445,学年設定用!$D:$L,9,FALSE)</f>
        <v>#N/A</v>
      </c>
      <c r="W445" s="50"/>
      <c r="X445" s="50"/>
      <c r="Y445" s="50"/>
      <c r="Z445" s="50"/>
      <c r="AA445" s="50"/>
      <c r="AB445" s="50"/>
      <c r="AC445" s="50"/>
      <c r="AD445" s="50"/>
      <c r="AE445" s="50"/>
    </row>
    <row r="446" spans="1:31" s="34" customFormat="1" ht="24.95" customHeight="1" x14ac:dyDescent="0.15">
      <c r="A446" s="64">
        <v>433</v>
      </c>
      <c r="B446" s="65">
        <f t="shared" si="13"/>
        <v>0</v>
      </c>
      <c r="C446" s="65" t="str">
        <f>IF(E446="","",VLOOKUP(B446,'２･階級番号(4月~9月）'!$A:$B,2,0))</f>
        <v/>
      </c>
      <c r="D446" s="53"/>
      <c r="E446" s="55"/>
      <c r="F446" s="59"/>
      <c r="G446" s="59"/>
      <c r="H446" s="59"/>
      <c r="I446" s="59"/>
      <c r="J446" s="59"/>
      <c r="K446" s="61"/>
      <c r="L446" s="72"/>
      <c r="M446" s="58"/>
      <c r="N446" s="66" t="str">
        <f>IF(K446="","",LOOKUP(IF(K446-DATEVALUE(YEAR(K446)&amp;"/"&amp;"4/2")&lt;0,IF(MONTH($L$1)&lt;4,YEAR($L$1)-YEAR(K446),YEAR($L$1)-YEAR(K446)+1),IF(MONTH($L$1)&lt;4,YEAR($L$1)-YEAR(K446)-1,YEAR($L$1)-YEAR(K446))),学年設定用!$A:$A,学年設定用!$B:$B))</f>
        <v/>
      </c>
      <c r="O446" s="67" t="str">
        <f t="shared" si="12"/>
        <v/>
      </c>
      <c r="P446" s="33" t="e">
        <f>VLOOKUP(E446,学年設定用!$D:$L,3,FALSE)</f>
        <v>#N/A</v>
      </c>
      <c r="Q446" s="34" t="e">
        <f>VLOOKUP(E446,学年設定用!$D:$L,4,FALSE)</f>
        <v>#N/A</v>
      </c>
      <c r="R446" s="34" t="e">
        <f>VLOOKUP(E446,学年設定用!$D:$L,5,FALSE)</f>
        <v>#N/A</v>
      </c>
      <c r="S446" s="50" t="e">
        <f>VLOOKUP(E446,学年設定用!$D:$L,6,FALSE)</f>
        <v>#N/A</v>
      </c>
      <c r="T446" s="50" t="e">
        <f>VLOOKUP(E446,学年設定用!$D:$L,7,FALSE)</f>
        <v>#N/A</v>
      </c>
      <c r="U446" s="50" t="e">
        <f>VLOOKUP(E446,学年設定用!D:L,8,FALSE)</f>
        <v>#N/A</v>
      </c>
      <c r="V446" s="50" t="e">
        <f>VLOOKUP(E446,学年設定用!$D:$L,9,FALSE)</f>
        <v>#N/A</v>
      </c>
      <c r="W446" s="50"/>
      <c r="X446" s="50"/>
      <c r="Y446" s="50"/>
      <c r="Z446" s="50"/>
      <c r="AA446" s="50"/>
      <c r="AB446" s="50"/>
      <c r="AC446" s="50"/>
      <c r="AD446" s="50"/>
      <c r="AE446" s="50"/>
    </row>
    <row r="447" spans="1:31" s="34" customFormat="1" ht="24.95" customHeight="1" x14ac:dyDescent="0.15">
      <c r="A447" s="64">
        <v>434</v>
      </c>
      <c r="B447" s="65">
        <f t="shared" si="13"/>
        <v>0</v>
      </c>
      <c r="C447" s="65" t="str">
        <f>IF(E447="","",VLOOKUP(B447,'２･階級番号(4月~9月）'!$A:$B,2,0))</f>
        <v/>
      </c>
      <c r="D447" s="53"/>
      <c r="E447" s="55"/>
      <c r="F447" s="59"/>
      <c r="G447" s="59"/>
      <c r="H447" s="59"/>
      <c r="I447" s="59"/>
      <c r="J447" s="59"/>
      <c r="K447" s="61"/>
      <c r="L447" s="72"/>
      <c r="M447" s="58"/>
      <c r="N447" s="66" t="str">
        <f>IF(K447="","",LOOKUP(IF(K447-DATEVALUE(YEAR(K447)&amp;"/"&amp;"4/2")&lt;0,IF(MONTH($L$1)&lt;4,YEAR($L$1)-YEAR(K447),YEAR($L$1)-YEAR(K447)+1),IF(MONTH($L$1)&lt;4,YEAR($L$1)-YEAR(K447)-1,YEAR($L$1)-YEAR(K447))),学年設定用!$A:$A,学年設定用!$B:$B))</f>
        <v/>
      </c>
      <c r="O447" s="67" t="str">
        <f t="shared" si="12"/>
        <v/>
      </c>
      <c r="P447" s="33" t="e">
        <f>VLOOKUP(E447,学年設定用!$D:$L,3,FALSE)</f>
        <v>#N/A</v>
      </c>
      <c r="Q447" s="34" t="e">
        <f>VLOOKUP(E447,学年設定用!$D:$L,4,FALSE)</f>
        <v>#N/A</v>
      </c>
      <c r="R447" s="34" t="e">
        <f>VLOOKUP(E447,学年設定用!$D:$L,5,FALSE)</f>
        <v>#N/A</v>
      </c>
      <c r="S447" s="50" t="e">
        <f>VLOOKUP(E447,学年設定用!$D:$L,6,FALSE)</f>
        <v>#N/A</v>
      </c>
      <c r="T447" s="50" t="e">
        <f>VLOOKUP(E447,学年設定用!$D:$L,7,FALSE)</f>
        <v>#N/A</v>
      </c>
      <c r="U447" s="50" t="e">
        <f>VLOOKUP(E447,学年設定用!D:L,8,FALSE)</f>
        <v>#N/A</v>
      </c>
      <c r="V447" s="50" t="e">
        <f>VLOOKUP(E447,学年設定用!$D:$L,9,FALSE)</f>
        <v>#N/A</v>
      </c>
      <c r="W447" s="50"/>
      <c r="X447" s="50"/>
      <c r="Y447" s="50"/>
      <c r="Z447" s="50"/>
      <c r="AA447" s="50"/>
      <c r="AB447" s="50"/>
      <c r="AC447" s="50"/>
      <c r="AD447" s="50"/>
      <c r="AE447" s="50"/>
    </row>
    <row r="448" spans="1:31" s="34" customFormat="1" ht="24.95" customHeight="1" x14ac:dyDescent="0.15">
      <c r="A448" s="64">
        <v>435</v>
      </c>
      <c r="B448" s="65">
        <f t="shared" si="13"/>
        <v>0</v>
      </c>
      <c r="C448" s="65" t="str">
        <f>IF(E448="","",VLOOKUP(B448,'２･階級番号(4月~9月）'!$A:$B,2,0))</f>
        <v/>
      </c>
      <c r="D448" s="53"/>
      <c r="E448" s="55"/>
      <c r="F448" s="59"/>
      <c r="G448" s="59"/>
      <c r="H448" s="59"/>
      <c r="I448" s="59"/>
      <c r="J448" s="59"/>
      <c r="K448" s="61"/>
      <c r="L448" s="72"/>
      <c r="M448" s="58"/>
      <c r="N448" s="66" t="str">
        <f>IF(K448="","",LOOKUP(IF(K448-DATEVALUE(YEAR(K448)&amp;"/"&amp;"4/2")&lt;0,IF(MONTH($L$1)&lt;4,YEAR($L$1)-YEAR(K448),YEAR($L$1)-YEAR(K448)+1),IF(MONTH($L$1)&lt;4,YEAR($L$1)-YEAR(K448)-1,YEAR($L$1)-YEAR(K448))),学年設定用!$A:$A,学年設定用!$B:$B))</f>
        <v/>
      </c>
      <c r="O448" s="67" t="str">
        <f t="shared" si="12"/>
        <v/>
      </c>
      <c r="P448" s="33" t="e">
        <f>VLOOKUP(E448,学年設定用!$D:$L,3,FALSE)</f>
        <v>#N/A</v>
      </c>
      <c r="Q448" s="34" t="e">
        <f>VLOOKUP(E448,学年設定用!$D:$L,4,FALSE)</f>
        <v>#N/A</v>
      </c>
      <c r="R448" s="34" t="e">
        <f>VLOOKUP(E448,学年設定用!$D:$L,5,FALSE)</f>
        <v>#N/A</v>
      </c>
      <c r="S448" s="50" t="e">
        <f>VLOOKUP(E448,学年設定用!$D:$L,6,FALSE)</f>
        <v>#N/A</v>
      </c>
      <c r="T448" s="50" t="e">
        <f>VLOOKUP(E448,学年設定用!$D:$L,7,FALSE)</f>
        <v>#N/A</v>
      </c>
      <c r="U448" s="50" t="e">
        <f>VLOOKUP(E448,学年設定用!D:L,8,FALSE)</f>
        <v>#N/A</v>
      </c>
      <c r="V448" s="50" t="e">
        <f>VLOOKUP(E448,学年設定用!$D:$L,9,FALSE)</f>
        <v>#N/A</v>
      </c>
      <c r="W448" s="50"/>
      <c r="X448" s="50"/>
      <c r="Y448" s="50"/>
      <c r="Z448" s="50"/>
      <c r="AA448" s="50"/>
      <c r="AB448" s="50"/>
      <c r="AC448" s="50"/>
      <c r="AD448" s="50"/>
      <c r="AE448" s="50"/>
    </row>
    <row r="449" spans="1:31" s="34" customFormat="1" ht="24.95" customHeight="1" x14ac:dyDescent="0.15">
      <c r="A449" s="64">
        <v>436</v>
      </c>
      <c r="B449" s="65">
        <f t="shared" si="13"/>
        <v>0</v>
      </c>
      <c r="C449" s="65" t="str">
        <f>IF(E449="","",VLOOKUP(B449,'２･階級番号(4月~9月）'!$A:$B,2,0))</f>
        <v/>
      </c>
      <c r="D449" s="53"/>
      <c r="E449" s="55"/>
      <c r="F449" s="59"/>
      <c r="G449" s="59"/>
      <c r="H449" s="59"/>
      <c r="I449" s="59"/>
      <c r="J449" s="59"/>
      <c r="K449" s="61"/>
      <c r="L449" s="72"/>
      <c r="M449" s="58"/>
      <c r="N449" s="66" t="str">
        <f>IF(K449="","",LOOKUP(IF(K449-DATEVALUE(YEAR(K449)&amp;"/"&amp;"4/2")&lt;0,IF(MONTH($L$1)&lt;4,YEAR($L$1)-YEAR(K449),YEAR($L$1)-YEAR(K449)+1),IF(MONTH($L$1)&lt;4,YEAR($L$1)-YEAR(K449)-1,YEAR($L$1)-YEAR(K449))),学年設定用!$A:$A,学年設定用!$B:$B))</f>
        <v/>
      </c>
      <c r="O449" s="67" t="str">
        <f t="shared" si="12"/>
        <v/>
      </c>
      <c r="P449" s="33" t="e">
        <f>VLOOKUP(E449,学年設定用!$D:$L,3,FALSE)</f>
        <v>#N/A</v>
      </c>
      <c r="Q449" s="34" t="e">
        <f>VLOOKUP(E449,学年設定用!$D:$L,4,FALSE)</f>
        <v>#N/A</v>
      </c>
      <c r="R449" s="34" t="e">
        <f>VLOOKUP(E449,学年設定用!$D:$L,5,FALSE)</f>
        <v>#N/A</v>
      </c>
      <c r="S449" s="50" t="e">
        <f>VLOOKUP(E449,学年設定用!$D:$L,6,FALSE)</f>
        <v>#N/A</v>
      </c>
      <c r="T449" s="50" t="e">
        <f>VLOOKUP(E449,学年設定用!$D:$L,7,FALSE)</f>
        <v>#N/A</v>
      </c>
      <c r="U449" s="50" t="e">
        <f>VLOOKUP(E449,学年設定用!D:L,8,FALSE)</f>
        <v>#N/A</v>
      </c>
      <c r="V449" s="50" t="e">
        <f>VLOOKUP(E449,学年設定用!$D:$L,9,FALSE)</f>
        <v>#N/A</v>
      </c>
      <c r="W449" s="50"/>
      <c r="X449" s="50"/>
      <c r="Y449" s="50"/>
      <c r="Z449" s="50"/>
      <c r="AA449" s="50"/>
      <c r="AB449" s="50"/>
      <c r="AC449" s="50"/>
      <c r="AD449" s="50"/>
      <c r="AE449" s="50"/>
    </row>
    <row r="450" spans="1:31" s="34" customFormat="1" ht="24.95" customHeight="1" x14ac:dyDescent="0.15">
      <c r="A450" s="64">
        <v>437</v>
      </c>
      <c r="B450" s="65">
        <f t="shared" si="13"/>
        <v>0</v>
      </c>
      <c r="C450" s="65" t="str">
        <f>IF(E450="","",VLOOKUP(B450,'２･階級番号(4月~9月）'!$A:$B,2,0))</f>
        <v/>
      </c>
      <c r="D450" s="53"/>
      <c r="E450" s="55"/>
      <c r="F450" s="59"/>
      <c r="G450" s="59"/>
      <c r="H450" s="59"/>
      <c r="I450" s="59"/>
      <c r="J450" s="59"/>
      <c r="K450" s="61"/>
      <c r="L450" s="72"/>
      <c r="M450" s="58"/>
      <c r="N450" s="66" t="str">
        <f>IF(K450="","",LOOKUP(IF(K450-DATEVALUE(YEAR(K450)&amp;"/"&amp;"4/2")&lt;0,IF(MONTH($L$1)&lt;4,YEAR($L$1)-YEAR(K450),YEAR($L$1)-YEAR(K450)+1),IF(MONTH($L$1)&lt;4,YEAR($L$1)-YEAR(K450)-1,YEAR($L$1)-YEAR(K450))),学年設定用!$A:$A,学年設定用!$B:$B))</f>
        <v/>
      </c>
      <c r="O450" s="67" t="str">
        <f t="shared" si="12"/>
        <v/>
      </c>
      <c r="P450" s="33" t="e">
        <f>VLOOKUP(E450,学年設定用!$D:$L,3,FALSE)</f>
        <v>#N/A</v>
      </c>
      <c r="Q450" s="34" t="e">
        <f>VLOOKUP(E450,学年設定用!$D:$L,4,FALSE)</f>
        <v>#N/A</v>
      </c>
      <c r="R450" s="34" t="e">
        <f>VLOOKUP(E450,学年設定用!$D:$L,5,FALSE)</f>
        <v>#N/A</v>
      </c>
      <c r="S450" s="50" t="e">
        <f>VLOOKUP(E450,学年設定用!$D:$L,6,FALSE)</f>
        <v>#N/A</v>
      </c>
      <c r="T450" s="50" t="e">
        <f>VLOOKUP(E450,学年設定用!$D:$L,7,FALSE)</f>
        <v>#N/A</v>
      </c>
      <c r="U450" s="50" t="e">
        <f>VLOOKUP(E450,学年設定用!D:L,8,FALSE)</f>
        <v>#N/A</v>
      </c>
      <c r="V450" s="50" t="e">
        <f>VLOOKUP(E450,学年設定用!$D:$L,9,FALSE)</f>
        <v>#N/A</v>
      </c>
      <c r="W450" s="50"/>
      <c r="X450" s="50"/>
      <c r="Y450" s="50"/>
      <c r="Z450" s="50"/>
      <c r="AA450" s="50"/>
      <c r="AB450" s="50"/>
      <c r="AC450" s="50"/>
      <c r="AD450" s="50"/>
      <c r="AE450" s="50"/>
    </row>
    <row r="451" spans="1:31" s="34" customFormat="1" ht="24.95" customHeight="1" x14ac:dyDescent="0.15">
      <c r="A451" s="64">
        <v>438</v>
      </c>
      <c r="B451" s="65">
        <f t="shared" si="13"/>
        <v>0</v>
      </c>
      <c r="C451" s="65" t="str">
        <f>IF(E451="","",VLOOKUP(B451,'２･階級番号(4月~9月）'!$A:$B,2,0))</f>
        <v/>
      </c>
      <c r="D451" s="53"/>
      <c r="E451" s="55"/>
      <c r="F451" s="55"/>
      <c r="G451" s="54"/>
      <c r="H451" s="55"/>
      <c r="I451" s="59"/>
      <c r="J451" s="59"/>
      <c r="K451" s="61"/>
      <c r="L451" s="72"/>
      <c r="M451" s="58"/>
      <c r="N451" s="66" t="str">
        <f>IF(K451="","",LOOKUP(IF(K451-DATEVALUE(YEAR(K451)&amp;"/"&amp;"4/2")&lt;0,IF(MONTH($L$1)&lt;4,YEAR($L$1)-YEAR(K451),YEAR($L$1)-YEAR(K451)+1),IF(MONTH($L$1)&lt;4,YEAR($L$1)-YEAR(K451)-1,YEAR($L$1)-YEAR(K451))),学年設定用!$A:$A,学年設定用!$B:$B))</f>
        <v/>
      </c>
      <c r="O451" s="67" t="str">
        <f t="shared" si="12"/>
        <v/>
      </c>
      <c r="P451" s="33" t="e">
        <f>VLOOKUP(E451,学年設定用!$D:$L,3,FALSE)</f>
        <v>#N/A</v>
      </c>
      <c r="Q451" s="34" t="e">
        <f>VLOOKUP(E451,学年設定用!$D:$L,4,FALSE)</f>
        <v>#N/A</v>
      </c>
      <c r="R451" s="34" t="e">
        <f>VLOOKUP(E451,学年設定用!$D:$L,5,FALSE)</f>
        <v>#N/A</v>
      </c>
      <c r="S451" s="50" t="e">
        <f>VLOOKUP(E451,学年設定用!$D:$L,6,FALSE)</f>
        <v>#N/A</v>
      </c>
      <c r="T451" s="50" t="e">
        <f>VLOOKUP(E451,学年設定用!$D:$L,7,FALSE)</f>
        <v>#N/A</v>
      </c>
      <c r="U451" s="50" t="e">
        <f>VLOOKUP(E451,学年設定用!D:L,8,FALSE)</f>
        <v>#N/A</v>
      </c>
      <c r="V451" s="50" t="e">
        <f>VLOOKUP(E451,学年設定用!$D:$L,9,FALSE)</f>
        <v>#N/A</v>
      </c>
      <c r="W451" s="50"/>
      <c r="X451" s="50"/>
      <c r="Y451" s="50"/>
      <c r="Z451" s="50"/>
      <c r="AA451" s="50"/>
      <c r="AB451" s="50"/>
      <c r="AC451" s="50"/>
      <c r="AD451" s="50"/>
      <c r="AE451" s="50"/>
    </row>
    <row r="452" spans="1:31" s="34" customFormat="1" ht="24.95" customHeight="1" x14ac:dyDescent="0.15">
      <c r="A452" s="64">
        <v>439</v>
      </c>
      <c r="B452" s="65">
        <f t="shared" si="13"/>
        <v>0</v>
      </c>
      <c r="C452" s="65" t="str">
        <f>IF(E452="","",VLOOKUP(B452,'２･階級番号(4月~9月）'!$A:$B,2,0))</f>
        <v/>
      </c>
      <c r="D452" s="53"/>
      <c r="E452" s="55"/>
      <c r="F452" s="55"/>
      <c r="G452" s="54"/>
      <c r="H452" s="55"/>
      <c r="I452" s="59"/>
      <c r="J452" s="59"/>
      <c r="K452" s="61"/>
      <c r="L452" s="72"/>
      <c r="M452" s="58"/>
      <c r="N452" s="66" t="str">
        <f>IF(K452="","",LOOKUP(IF(K452-DATEVALUE(YEAR(K452)&amp;"/"&amp;"4/2")&lt;0,IF(MONTH($L$1)&lt;4,YEAR($L$1)-YEAR(K452),YEAR($L$1)-YEAR(K452)+1),IF(MONTH($L$1)&lt;4,YEAR($L$1)-YEAR(K452)-1,YEAR($L$1)-YEAR(K452))),学年設定用!$A:$A,学年設定用!$B:$B))</f>
        <v/>
      </c>
      <c r="O452" s="67" t="str">
        <f t="shared" si="12"/>
        <v/>
      </c>
      <c r="P452" s="33" t="e">
        <f>VLOOKUP(E452,学年設定用!$D:$L,3,FALSE)</f>
        <v>#N/A</v>
      </c>
      <c r="Q452" s="34" t="e">
        <f>VLOOKUP(E452,学年設定用!$D:$L,4,FALSE)</f>
        <v>#N/A</v>
      </c>
      <c r="R452" s="34" t="e">
        <f>VLOOKUP(E452,学年設定用!$D:$L,5,FALSE)</f>
        <v>#N/A</v>
      </c>
      <c r="S452" s="50" t="e">
        <f>VLOOKUP(E452,学年設定用!$D:$L,6,FALSE)</f>
        <v>#N/A</v>
      </c>
      <c r="T452" s="50" t="e">
        <f>VLOOKUP(E452,学年設定用!$D:$L,7,FALSE)</f>
        <v>#N/A</v>
      </c>
      <c r="U452" s="50" t="e">
        <f>VLOOKUP(E452,学年設定用!D:L,8,FALSE)</f>
        <v>#N/A</v>
      </c>
      <c r="V452" s="50" t="e">
        <f>VLOOKUP(E452,学年設定用!$D:$L,9,FALSE)</f>
        <v>#N/A</v>
      </c>
      <c r="W452" s="50"/>
      <c r="X452" s="50"/>
      <c r="Y452" s="50"/>
      <c r="Z452" s="50"/>
      <c r="AA452" s="50"/>
      <c r="AB452" s="50"/>
      <c r="AC452" s="50"/>
      <c r="AD452" s="50"/>
      <c r="AE452" s="50"/>
    </row>
    <row r="453" spans="1:31" s="34" customFormat="1" ht="24.95" customHeight="1" x14ac:dyDescent="0.15">
      <c r="A453" s="64">
        <v>440</v>
      </c>
      <c r="B453" s="65">
        <f t="shared" si="13"/>
        <v>0</v>
      </c>
      <c r="C453" s="65" t="str">
        <f>IF(E453="","",VLOOKUP(B453,'２･階級番号(4月~9月）'!$A:$B,2,0))</f>
        <v/>
      </c>
      <c r="D453" s="53"/>
      <c r="E453" s="55"/>
      <c r="F453" s="55"/>
      <c r="G453" s="54"/>
      <c r="H453" s="55"/>
      <c r="I453" s="59"/>
      <c r="J453" s="59"/>
      <c r="K453" s="61"/>
      <c r="L453" s="72"/>
      <c r="M453" s="58"/>
      <c r="N453" s="66" t="str">
        <f>IF(K453="","",LOOKUP(IF(K453-DATEVALUE(YEAR(K453)&amp;"/"&amp;"4/2")&lt;0,IF(MONTH($L$1)&lt;4,YEAR($L$1)-YEAR(K453),YEAR($L$1)-YEAR(K453)+1),IF(MONTH($L$1)&lt;4,YEAR($L$1)-YEAR(K453)-1,YEAR($L$1)-YEAR(K453))),学年設定用!$A:$A,学年設定用!$B:$B))</f>
        <v/>
      </c>
      <c r="O453" s="67" t="str">
        <f t="shared" si="12"/>
        <v/>
      </c>
      <c r="P453" s="33" t="e">
        <f>VLOOKUP(E453,学年設定用!$D:$L,3,FALSE)</f>
        <v>#N/A</v>
      </c>
      <c r="Q453" s="34" t="e">
        <f>VLOOKUP(E453,学年設定用!$D:$L,4,FALSE)</f>
        <v>#N/A</v>
      </c>
      <c r="R453" s="34" t="e">
        <f>VLOOKUP(E453,学年設定用!$D:$L,5,FALSE)</f>
        <v>#N/A</v>
      </c>
      <c r="S453" s="50" t="e">
        <f>VLOOKUP(E453,学年設定用!$D:$L,6,FALSE)</f>
        <v>#N/A</v>
      </c>
      <c r="T453" s="50" t="e">
        <f>VLOOKUP(E453,学年設定用!$D:$L,7,FALSE)</f>
        <v>#N/A</v>
      </c>
      <c r="U453" s="50" t="e">
        <f>VLOOKUP(E453,学年設定用!D:L,8,FALSE)</f>
        <v>#N/A</v>
      </c>
      <c r="V453" s="50" t="e">
        <f>VLOOKUP(E453,学年設定用!$D:$L,9,FALSE)</f>
        <v>#N/A</v>
      </c>
      <c r="W453" s="50"/>
      <c r="X453" s="50"/>
      <c r="Y453" s="50"/>
      <c r="Z453" s="50"/>
      <c r="AA453" s="50"/>
      <c r="AB453" s="50"/>
      <c r="AC453" s="50"/>
      <c r="AD453" s="50"/>
      <c r="AE453" s="50"/>
    </row>
    <row r="454" spans="1:31" s="34" customFormat="1" ht="24.95" customHeight="1" x14ac:dyDescent="0.15">
      <c r="A454" s="64">
        <v>441</v>
      </c>
      <c r="B454" s="65">
        <f t="shared" si="13"/>
        <v>0</v>
      </c>
      <c r="C454" s="65" t="str">
        <f>IF(E454="","",VLOOKUP(B454,'２･階級番号(4月~9月）'!$A:$B,2,0))</f>
        <v/>
      </c>
      <c r="D454" s="53"/>
      <c r="E454" s="55"/>
      <c r="F454" s="59"/>
      <c r="G454" s="60"/>
      <c r="H454" s="59"/>
      <c r="I454" s="59"/>
      <c r="J454" s="59"/>
      <c r="K454" s="61"/>
      <c r="L454" s="72"/>
      <c r="M454" s="58"/>
      <c r="N454" s="66" t="str">
        <f>IF(K454="","",LOOKUP(IF(K454-DATEVALUE(YEAR(K454)&amp;"/"&amp;"4/2")&lt;0,IF(MONTH($L$1)&lt;4,YEAR($L$1)-YEAR(K454),YEAR($L$1)-YEAR(K454)+1),IF(MONTH($L$1)&lt;4,YEAR($L$1)-YEAR(K454)-1,YEAR($L$1)-YEAR(K454))),学年設定用!$A:$A,学年設定用!$B:$B))</f>
        <v/>
      </c>
      <c r="O454" s="67" t="str">
        <f t="shared" si="12"/>
        <v/>
      </c>
      <c r="P454" s="33" t="e">
        <f>VLOOKUP(E454,学年設定用!$D:$L,3,FALSE)</f>
        <v>#N/A</v>
      </c>
      <c r="Q454" s="34" t="e">
        <f>VLOOKUP(E454,学年設定用!$D:$L,4,FALSE)</f>
        <v>#N/A</v>
      </c>
      <c r="R454" s="34" t="e">
        <f>VLOOKUP(E454,学年設定用!$D:$L,5,FALSE)</f>
        <v>#N/A</v>
      </c>
      <c r="S454" s="50" t="e">
        <f>VLOOKUP(E454,学年設定用!$D:$L,6,FALSE)</f>
        <v>#N/A</v>
      </c>
      <c r="T454" s="50" t="e">
        <f>VLOOKUP(E454,学年設定用!$D:$L,7,FALSE)</f>
        <v>#N/A</v>
      </c>
      <c r="U454" s="50" t="e">
        <f>VLOOKUP(E454,学年設定用!D:L,8,FALSE)</f>
        <v>#N/A</v>
      </c>
      <c r="V454" s="50" t="e">
        <f>VLOOKUP(E454,学年設定用!$D:$L,9,FALSE)</f>
        <v>#N/A</v>
      </c>
      <c r="W454" s="50"/>
      <c r="X454" s="50"/>
      <c r="Y454" s="50"/>
      <c r="Z454" s="50"/>
      <c r="AA454" s="50"/>
      <c r="AB454" s="50"/>
      <c r="AC454" s="50"/>
      <c r="AD454" s="50"/>
      <c r="AE454" s="50"/>
    </row>
    <row r="455" spans="1:31" s="34" customFormat="1" ht="24.95" customHeight="1" x14ac:dyDescent="0.15">
      <c r="A455" s="64">
        <v>442</v>
      </c>
      <c r="B455" s="65">
        <f t="shared" si="13"/>
        <v>0</v>
      </c>
      <c r="C455" s="65" t="str">
        <f>IF(E455="","",VLOOKUP(B455,'２･階級番号(4月~9月）'!$A:$B,2,0))</f>
        <v/>
      </c>
      <c r="D455" s="53"/>
      <c r="E455" s="55"/>
      <c r="F455" s="59"/>
      <c r="G455" s="60"/>
      <c r="H455" s="59"/>
      <c r="I455" s="59"/>
      <c r="J455" s="59"/>
      <c r="K455" s="61"/>
      <c r="L455" s="72"/>
      <c r="M455" s="58"/>
      <c r="N455" s="66" t="str">
        <f>IF(K455="","",LOOKUP(IF(K455-DATEVALUE(YEAR(K455)&amp;"/"&amp;"4/2")&lt;0,IF(MONTH($L$1)&lt;4,YEAR($L$1)-YEAR(K455),YEAR($L$1)-YEAR(K455)+1),IF(MONTH($L$1)&lt;4,YEAR($L$1)-YEAR(K455)-1,YEAR($L$1)-YEAR(K455))),学年設定用!$A:$A,学年設定用!$B:$B))</f>
        <v/>
      </c>
      <c r="O455" s="67" t="str">
        <f t="shared" si="12"/>
        <v/>
      </c>
      <c r="P455" s="33" t="e">
        <f>VLOOKUP(E455,学年設定用!$D:$L,3,FALSE)</f>
        <v>#N/A</v>
      </c>
      <c r="Q455" s="34" t="e">
        <f>VLOOKUP(E455,学年設定用!$D:$L,4,FALSE)</f>
        <v>#N/A</v>
      </c>
      <c r="R455" s="34" t="e">
        <f>VLOOKUP(E455,学年設定用!$D:$L,5,FALSE)</f>
        <v>#N/A</v>
      </c>
      <c r="S455" s="50" t="e">
        <f>VLOOKUP(E455,学年設定用!$D:$L,6,FALSE)</f>
        <v>#N/A</v>
      </c>
      <c r="T455" s="50" t="e">
        <f>VLOOKUP(E455,学年設定用!$D:$L,7,FALSE)</f>
        <v>#N/A</v>
      </c>
      <c r="U455" s="50" t="e">
        <f>VLOOKUP(E455,学年設定用!D:L,8,FALSE)</f>
        <v>#N/A</v>
      </c>
      <c r="V455" s="50" t="e">
        <f>VLOOKUP(E455,学年設定用!$D:$L,9,FALSE)</f>
        <v>#N/A</v>
      </c>
      <c r="W455" s="50"/>
      <c r="X455" s="50"/>
      <c r="Y455" s="50"/>
      <c r="Z455" s="50"/>
      <c r="AA455" s="50"/>
      <c r="AB455" s="50"/>
      <c r="AC455" s="50"/>
      <c r="AD455" s="50"/>
      <c r="AE455" s="50"/>
    </row>
    <row r="456" spans="1:31" s="34" customFormat="1" ht="24.95" customHeight="1" x14ac:dyDescent="0.15">
      <c r="A456" s="64">
        <v>443</v>
      </c>
      <c r="B456" s="65">
        <f t="shared" si="13"/>
        <v>0</v>
      </c>
      <c r="C456" s="65" t="str">
        <f>IF(E456="","",VLOOKUP(B456,'２･階級番号(4月~9月）'!$A:$B,2,0))</f>
        <v/>
      </c>
      <c r="D456" s="53"/>
      <c r="E456" s="55"/>
      <c r="F456" s="59"/>
      <c r="G456" s="60"/>
      <c r="H456" s="59"/>
      <c r="I456" s="59"/>
      <c r="J456" s="59"/>
      <c r="K456" s="61"/>
      <c r="L456" s="72"/>
      <c r="M456" s="58"/>
      <c r="N456" s="66" t="str">
        <f>IF(K456="","",LOOKUP(IF(K456-DATEVALUE(YEAR(K456)&amp;"/"&amp;"4/2")&lt;0,IF(MONTH($L$1)&lt;4,YEAR($L$1)-YEAR(K456),YEAR($L$1)-YEAR(K456)+1),IF(MONTH($L$1)&lt;4,YEAR($L$1)-YEAR(K456)-1,YEAR($L$1)-YEAR(K456))),学年設定用!$A:$A,学年設定用!$B:$B))</f>
        <v/>
      </c>
      <c r="O456" s="67" t="str">
        <f t="shared" si="12"/>
        <v/>
      </c>
      <c r="P456" s="33" t="e">
        <f>VLOOKUP(E456,学年設定用!$D:$L,3,FALSE)</f>
        <v>#N/A</v>
      </c>
      <c r="Q456" s="34" t="e">
        <f>VLOOKUP(E456,学年設定用!$D:$L,4,FALSE)</f>
        <v>#N/A</v>
      </c>
      <c r="R456" s="34" t="e">
        <f>VLOOKUP(E456,学年設定用!$D:$L,5,FALSE)</f>
        <v>#N/A</v>
      </c>
      <c r="S456" s="50" t="e">
        <f>VLOOKUP(E456,学年設定用!$D:$L,6,FALSE)</f>
        <v>#N/A</v>
      </c>
      <c r="T456" s="50" t="e">
        <f>VLOOKUP(E456,学年設定用!$D:$L,7,FALSE)</f>
        <v>#N/A</v>
      </c>
      <c r="U456" s="50" t="e">
        <f>VLOOKUP(E456,学年設定用!D:L,8,FALSE)</f>
        <v>#N/A</v>
      </c>
      <c r="V456" s="50" t="e">
        <f>VLOOKUP(E456,学年設定用!$D:$L,9,FALSE)</f>
        <v>#N/A</v>
      </c>
      <c r="W456" s="50"/>
      <c r="X456" s="50"/>
      <c r="Y456" s="50"/>
      <c r="Z456" s="50"/>
      <c r="AA456" s="50"/>
      <c r="AB456" s="50"/>
      <c r="AC456" s="50"/>
      <c r="AD456" s="50"/>
      <c r="AE456" s="50"/>
    </row>
    <row r="457" spans="1:31" s="34" customFormat="1" ht="24.95" customHeight="1" x14ac:dyDescent="0.15">
      <c r="A457" s="64">
        <v>444</v>
      </c>
      <c r="B457" s="65">
        <f t="shared" si="13"/>
        <v>0</v>
      </c>
      <c r="C457" s="65" t="str">
        <f>IF(E457="","",VLOOKUP(B457,'２･階級番号(4月~9月）'!$A:$B,2,0))</f>
        <v/>
      </c>
      <c r="D457" s="53"/>
      <c r="E457" s="55"/>
      <c r="F457" s="59"/>
      <c r="G457" s="60"/>
      <c r="H457" s="59"/>
      <c r="I457" s="59"/>
      <c r="J457" s="59"/>
      <c r="K457" s="61"/>
      <c r="L457" s="72"/>
      <c r="M457" s="58"/>
      <c r="N457" s="66" t="str">
        <f>IF(K457="","",LOOKUP(IF(K457-DATEVALUE(YEAR(K457)&amp;"/"&amp;"4/2")&lt;0,IF(MONTH($L$1)&lt;4,YEAR($L$1)-YEAR(K457),YEAR($L$1)-YEAR(K457)+1),IF(MONTH($L$1)&lt;4,YEAR($L$1)-YEAR(K457)-1,YEAR($L$1)-YEAR(K457))),学年設定用!$A:$A,学年設定用!$B:$B))</f>
        <v/>
      </c>
      <c r="O457" s="67" t="str">
        <f t="shared" si="12"/>
        <v/>
      </c>
      <c r="P457" s="33" t="e">
        <f>VLOOKUP(E457,学年設定用!$D:$L,3,FALSE)</f>
        <v>#N/A</v>
      </c>
      <c r="Q457" s="34" t="e">
        <f>VLOOKUP(E457,学年設定用!$D:$L,4,FALSE)</f>
        <v>#N/A</v>
      </c>
      <c r="R457" s="34" t="e">
        <f>VLOOKUP(E457,学年設定用!$D:$L,5,FALSE)</f>
        <v>#N/A</v>
      </c>
      <c r="S457" s="50" t="e">
        <f>VLOOKUP(E457,学年設定用!$D:$L,6,FALSE)</f>
        <v>#N/A</v>
      </c>
      <c r="T457" s="50" t="e">
        <f>VLOOKUP(E457,学年設定用!$D:$L,7,FALSE)</f>
        <v>#N/A</v>
      </c>
      <c r="U457" s="50" t="e">
        <f>VLOOKUP(E457,学年設定用!D:L,8,FALSE)</f>
        <v>#N/A</v>
      </c>
      <c r="V457" s="50" t="e">
        <f>VLOOKUP(E457,学年設定用!$D:$L,9,FALSE)</f>
        <v>#N/A</v>
      </c>
      <c r="W457" s="50"/>
      <c r="X457" s="50"/>
      <c r="Y457" s="50"/>
      <c r="Z457" s="50"/>
      <c r="AA457" s="50"/>
      <c r="AB457" s="50"/>
      <c r="AC457" s="50"/>
      <c r="AD457" s="50"/>
      <c r="AE457" s="50"/>
    </row>
    <row r="458" spans="1:31" s="34" customFormat="1" ht="24.95" customHeight="1" x14ac:dyDescent="0.15">
      <c r="A458" s="64">
        <v>445</v>
      </c>
      <c r="B458" s="65">
        <f t="shared" si="13"/>
        <v>0</v>
      </c>
      <c r="C458" s="65" t="str">
        <f>IF(E458="","",VLOOKUP(B458,'２･階級番号(4月~9月）'!$A:$B,2,0))</f>
        <v/>
      </c>
      <c r="D458" s="53"/>
      <c r="E458" s="55"/>
      <c r="F458" s="59"/>
      <c r="G458" s="60"/>
      <c r="H458" s="59"/>
      <c r="I458" s="59"/>
      <c r="J458" s="59"/>
      <c r="K458" s="61"/>
      <c r="L458" s="72"/>
      <c r="M458" s="58"/>
      <c r="N458" s="66" t="str">
        <f>IF(K458="","",LOOKUP(IF(K458-DATEVALUE(YEAR(K458)&amp;"/"&amp;"4/2")&lt;0,IF(MONTH($L$1)&lt;4,YEAR($L$1)-YEAR(K458),YEAR($L$1)-YEAR(K458)+1),IF(MONTH($L$1)&lt;4,YEAR($L$1)-YEAR(K458)-1,YEAR($L$1)-YEAR(K458))),学年設定用!$A:$A,学年設定用!$B:$B))</f>
        <v/>
      </c>
      <c r="O458" s="67" t="str">
        <f t="shared" si="12"/>
        <v/>
      </c>
      <c r="P458" s="33" t="e">
        <f>VLOOKUP(E458,学年設定用!$D:$L,3,FALSE)</f>
        <v>#N/A</v>
      </c>
      <c r="Q458" s="34" t="e">
        <f>VLOOKUP(E458,学年設定用!$D:$L,4,FALSE)</f>
        <v>#N/A</v>
      </c>
      <c r="R458" s="34" t="e">
        <f>VLOOKUP(E458,学年設定用!$D:$L,5,FALSE)</f>
        <v>#N/A</v>
      </c>
      <c r="S458" s="50" t="e">
        <f>VLOOKUP(E458,学年設定用!$D:$L,6,FALSE)</f>
        <v>#N/A</v>
      </c>
      <c r="T458" s="50" t="e">
        <f>VLOOKUP(E458,学年設定用!$D:$L,7,FALSE)</f>
        <v>#N/A</v>
      </c>
      <c r="U458" s="50" t="e">
        <f>VLOOKUP(E458,学年設定用!D:L,8,FALSE)</f>
        <v>#N/A</v>
      </c>
      <c r="V458" s="50" t="e">
        <f>VLOOKUP(E458,学年設定用!$D:$L,9,FALSE)</f>
        <v>#N/A</v>
      </c>
      <c r="W458" s="50"/>
      <c r="X458" s="50"/>
      <c r="Y458" s="50"/>
      <c r="Z458" s="50"/>
      <c r="AA458" s="50"/>
      <c r="AB458" s="50"/>
      <c r="AC458" s="50"/>
      <c r="AD458" s="50"/>
      <c r="AE458" s="50"/>
    </row>
    <row r="459" spans="1:31" s="34" customFormat="1" ht="24.95" customHeight="1" x14ac:dyDescent="0.15">
      <c r="A459" s="64">
        <v>446</v>
      </c>
      <c r="B459" s="65">
        <f t="shared" si="13"/>
        <v>0</v>
      </c>
      <c r="C459" s="65" t="str">
        <f>IF(E459="","",VLOOKUP(B459,'２･階級番号(4月~9月）'!$A:$B,2,0))</f>
        <v/>
      </c>
      <c r="D459" s="53"/>
      <c r="E459" s="55"/>
      <c r="F459" s="59"/>
      <c r="G459" s="60"/>
      <c r="H459" s="59"/>
      <c r="I459" s="59"/>
      <c r="J459" s="59"/>
      <c r="K459" s="61"/>
      <c r="L459" s="72"/>
      <c r="M459" s="58"/>
      <c r="N459" s="66" t="str">
        <f>IF(K459="","",LOOKUP(IF(K459-DATEVALUE(YEAR(K459)&amp;"/"&amp;"4/2")&lt;0,IF(MONTH($L$1)&lt;4,YEAR($L$1)-YEAR(K459),YEAR($L$1)-YEAR(K459)+1),IF(MONTH($L$1)&lt;4,YEAR($L$1)-YEAR(K459)-1,YEAR($L$1)-YEAR(K459))),学年設定用!$A:$A,学年設定用!$B:$B))</f>
        <v/>
      </c>
      <c r="O459" s="67" t="str">
        <f t="shared" si="12"/>
        <v/>
      </c>
      <c r="P459" s="33" t="e">
        <f>VLOOKUP(E459,学年設定用!$D:$L,3,FALSE)</f>
        <v>#N/A</v>
      </c>
      <c r="Q459" s="34" t="e">
        <f>VLOOKUP(E459,学年設定用!$D:$L,4,FALSE)</f>
        <v>#N/A</v>
      </c>
      <c r="R459" s="34" t="e">
        <f>VLOOKUP(E459,学年設定用!$D:$L,5,FALSE)</f>
        <v>#N/A</v>
      </c>
      <c r="S459" s="50" t="e">
        <f>VLOOKUP(E459,学年設定用!$D:$L,6,FALSE)</f>
        <v>#N/A</v>
      </c>
      <c r="T459" s="50" t="e">
        <f>VLOOKUP(E459,学年設定用!$D:$L,7,FALSE)</f>
        <v>#N/A</v>
      </c>
      <c r="U459" s="50" t="e">
        <f>VLOOKUP(E459,学年設定用!D:L,8,FALSE)</f>
        <v>#N/A</v>
      </c>
      <c r="V459" s="50" t="e">
        <f>VLOOKUP(E459,学年設定用!$D:$L,9,FALSE)</f>
        <v>#N/A</v>
      </c>
      <c r="W459" s="50"/>
      <c r="X459" s="50"/>
      <c r="Y459" s="50"/>
      <c r="Z459" s="50"/>
      <c r="AA459" s="50"/>
      <c r="AB459" s="50"/>
      <c r="AC459" s="50"/>
      <c r="AD459" s="50"/>
      <c r="AE459" s="50"/>
    </row>
    <row r="460" spans="1:31" s="34" customFormat="1" ht="24.95" customHeight="1" x14ac:dyDescent="0.15">
      <c r="A460" s="64">
        <v>447</v>
      </c>
      <c r="B460" s="65">
        <f t="shared" si="13"/>
        <v>0</v>
      </c>
      <c r="C460" s="65" t="str">
        <f>IF(E460="","",VLOOKUP(B460,'２･階級番号(4月~9月）'!$A:$B,2,0))</f>
        <v/>
      </c>
      <c r="D460" s="53"/>
      <c r="E460" s="55"/>
      <c r="F460" s="59"/>
      <c r="G460" s="60"/>
      <c r="H460" s="59"/>
      <c r="I460" s="59"/>
      <c r="J460" s="59"/>
      <c r="K460" s="61"/>
      <c r="L460" s="72"/>
      <c r="M460" s="58"/>
      <c r="N460" s="66" t="str">
        <f>IF(K460="","",LOOKUP(IF(K460-DATEVALUE(YEAR(K460)&amp;"/"&amp;"4/2")&lt;0,IF(MONTH($L$1)&lt;4,YEAR($L$1)-YEAR(K460),YEAR($L$1)-YEAR(K460)+1),IF(MONTH($L$1)&lt;4,YEAR($L$1)-YEAR(K460)-1,YEAR($L$1)-YEAR(K460))),学年設定用!$A:$A,学年設定用!$B:$B))</f>
        <v/>
      </c>
      <c r="O460" s="67" t="str">
        <f t="shared" si="12"/>
        <v/>
      </c>
      <c r="P460" s="33" t="e">
        <f>VLOOKUP(E460,学年設定用!$D:$L,3,FALSE)</f>
        <v>#N/A</v>
      </c>
      <c r="Q460" s="34" t="e">
        <f>VLOOKUP(E460,学年設定用!$D:$L,4,FALSE)</f>
        <v>#N/A</v>
      </c>
      <c r="R460" s="34" t="e">
        <f>VLOOKUP(E460,学年設定用!$D:$L,5,FALSE)</f>
        <v>#N/A</v>
      </c>
      <c r="S460" s="50" t="e">
        <f>VLOOKUP(E460,学年設定用!$D:$L,6,FALSE)</f>
        <v>#N/A</v>
      </c>
      <c r="T460" s="50" t="e">
        <f>VLOOKUP(E460,学年設定用!$D:$L,7,FALSE)</f>
        <v>#N/A</v>
      </c>
      <c r="U460" s="50" t="e">
        <f>VLOOKUP(E460,学年設定用!D:L,8,FALSE)</f>
        <v>#N/A</v>
      </c>
      <c r="V460" s="50" t="e">
        <f>VLOOKUP(E460,学年設定用!$D:$L,9,FALSE)</f>
        <v>#N/A</v>
      </c>
      <c r="W460" s="50"/>
      <c r="X460" s="50"/>
      <c r="Y460" s="50"/>
      <c r="Z460" s="50"/>
      <c r="AA460" s="50"/>
      <c r="AB460" s="50"/>
      <c r="AC460" s="50"/>
      <c r="AD460" s="50"/>
      <c r="AE460" s="50"/>
    </row>
    <row r="461" spans="1:31" s="34" customFormat="1" ht="24.95" customHeight="1" x14ac:dyDescent="0.15">
      <c r="A461" s="64">
        <v>448</v>
      </c>
      <c r="B461" s="65">
        <f t="shared" si="13"/>
        <v>0</v>
      </c>
      <c r="C461" s="65" t="str">
        <f>IF(E461="","",VLOOKUP(B461,'２･階級番号(4月~9月）'!$A:$B,2,0))</f>
        <v/>
      </c>
      <c r="D461" s="53"/>
      <c r="E461" s="55"/>
      <c r="F461" s="59"/>
      <c r="G461" s="60"/>
      <c r="H461" s="59"/>
      <c r="I461" s="59"/>
      <c r="J461" s="59"/>
      <c r="K461" s="61"/>
      <c r="L461" s="72"/>
      <c r="M461" s="58"/>
      <c r="N461" s="66" t="str">
        <f>IF(K461="","",LOOKUP(IF(K461-DATEVALUE(YEAR(K461)&amp;"/"&amp;"4/2")&lt;0,IF(MONTH($L$1)&lt;4,YEAR($L$1)-YEAR(K461),YEAR($L$1)-YEAR(K461)+1),IF(MONTH($L$1)&lt;4,YEAR($L$1)-YEAR(K461)-1,YEAR($L$1)-YEAR(K461))),学年設定用!$A:$A,学年設定用!$B:$B))</f>
        <v/>
      </c>
      <c r="O461" s="67" t="str">
        <f t="shared" si="12"/>
        <v/>
      </c>
      <c r="P461" s="33" t="e">
        <f>VLOOKUP(E461,学年設定用!$D:$L,3,FALSE)</f>
        <v>#N/A</v>
      </c>
      <c r="Q461" s="34" t="e">
        <f>VLOOKUP(E461,学年設定用!$D:$L,4,FALSE)</f>
        <v>#N/A</v>
      </c>
      <c r="R461" s="34" t="e">
        <f>VLOOKUP(E461,学年設定用!$D:$L,5,FALSE)</f>
        <v>#N/A</v>
      </c>
      <c r="S461" s="50" t="e">
        <f>VLOOKUP(E461,学年設定用!$D:$L,6,FALSE)</f>
        <v>#N/A</v>
      </c>
      <c r="T461" s="50" t="e">
        <f>VLOOKUP(E461,学年設定用!$D:$L,7,FALSE)</f>
        <v>#N/A</v>
      </c>
      <c r="U461" s="50" t="e">
        <f>VLOOKUP(E461,学年設定用!D:L,8,FALSE)</f>
        <v>#N/A</v>
      </c>
      <c r="V461" s="50" t="e">
        <f>VLOOKUP(E461,学年設定用!$D:$L,9,FALSE)</f>
        <v>#N/A</v>
      </c>
      <c r="W461" s="50"/>
      <c r="X461" s="50"/>
      <c r="Y461" s="50"/>
      <c r="Z461" s="50"/>
      <c r="AA461" s="50"/>
      <c r="AB461" s="50"/>
      <c r="AC461" s="50"/>
      <c r="AD461" s="50"/>
      <c r="AE461" s="50"/>
    </row>
    <row r="462" spans="1:31" s="34" customFormat="1" ht="24.95" customHeight="1" x14ac:dyDescent="0.15">
      <c r="A462" s="64">
        <v>449</v>
      </c>
      <c r="B462" s="65">
        <f t="shared" si="13"/>
        <v>0</v>
      </c>
      <c r="C462" s="65" t="str">
        <f>IF(E462="","",VLOOKUP(B462,'２･階級番号(4月~9月）'!$A:$B,2,0))</f>
        <v/>
      </c>
      <c r="D462" s="53"/>
      <c r="E462" s="55"/>
      <c r="F462" s="59"/>
      <c r="G462" s="60"/>
      <c r="H462" s="59"/>
      <c r="I462" s="59"/>
      <c r="J462" s="59"/>
      <c r="K462" s="61"/>
      <c r="L462" s="72"/>
      <c r="M462" s="58"/>
      <c r="N462" s="66" t="str">
        <f>IF(K462="","",LOOKUP(IF(K462-DATEVALUE(YEAR(K462)&amp;"/"&amp;"4/2")&lt;0,IF(MONTH($L$1)&lt;4,YEAR($L$1)-YEAR(K462),YEAR($L$1)-YEAR(K462)+1),IF(MONTH($L$1)&lt;4,YEAR($L$1)-YEAR(K462)-1,YEAR($L$1)-YEAR(K462))),学年設定用!$A:$A,学年設定用!$B:$B))</f>
        <v/>
      </c>
      <c r="O462" s="67" t="str">
        <f t="shared" ref="O462:O525" si="14">IF(N462="","",IF(N462=P462,"",IF(N462=Q462,"",IF(N462=R462,"",IF(N462=S462,"",IF(N462=T462,"",IF(N462=U462,"",IF(N462=V462,"","学年確認！"))))))))</f>
        <v/>
      </c>
      <c r="P462" s="33" t="e">
        <f>VLOOKUP(E462,学年設定用!$D:$L,3,FALSE)</f>
        <v>#N/A</v>
      </c>
      <c r="Q462" s="34" t="e">
        <f>VLOOKUP(E462,学年設定用!$D:$L,4,FALSE)</f>
        <v>#N/A</v>
      </c>
      <c r="R462" s="34" t="e">
        <f>VLOOKUP(E462,学年設定用!$D:$L,5,FALSE)</f>
        <v>#N/A</v>
      </c>
      <c r="S462" s="50" t="e">
        <f>VLOOKUP(E462,学年設定用!$D:$L,6,FALSE)</f>
        <v>#N/A</v>
      </c>
      <c r="T462" s="50" t="e">
        <f>VLOOKUP(E462,学年設定用!$D:$L,7,FALSE)</f>
        <v>#N/A</v>
      </c>
      <c r="U462" s="50" t="e">
        <f>VLOOKUP(E462,学年設定用!D:L,8,FALSE)</f>
        <v>#N/A</v>
      </c>
      <c r="V462" s="50" t="e">
        <f>VLOOKUP(E462,学年設定用!$D:$L,9,FALSE)</f>
        <v>#N/A</v>
      </c>
      <c r="W462" s="50"/>
      <c r="X462" s="50"/>
      <c r="Y462" s="50"/>
      <c r="Z462" s="50"/>
      <c r="AA462" s="50"/>
      <c r="AB462" s="50"/>
      <c r="AC462" s="50"/>
      <c r="AD462" s="50"/>
      <c r="AE462" s="50"/>
    </row>
    <row r="463" spans="1:31" s="34" customFormat="1" ht="24.95" customHeight="1" x14ac:dyDescent="0.15">
      <c r="A463" s="64">
        <v>450</v>
      </c>
      <c r="B463" s="65">
        <f t="shared" ref="B463:B526" si="15">E463</f>
        <v>0</v>
      </c>
      <c r="C463" s="65" t="str">
        <f>IF(E463="","",VLOOKUP(B463,'２･階級番号(4月~9月）'!$A:$B,2,0))</f>
        <v/>
      </c>
      <c r="D463" s="53"/>
      <c r="E463" s="55"/>
      <c r="F463" s="59"/>
      <c r="G463" s="60"/>
      <c r="H463" s="59"/>
      <c r="I463" s="59"/>
      <c r="J463" s="59"/>
      <c r="K463" s="61"/>
      <c r="L463" s="72"/>
      <c r="M463" s="58"/>
      <c r="N463" s="66" t="str">
        <f>IF(K463="","",LOOKUP(IF(K463-DATEVALUE(YEAR(K463)&amp;"/"&amp;"4/2")&lt;0,IF(MONTH($L$1)&lt;4,YEAR($L$1)-YEAR(K463),YEAR($L$1)-YEAR(K463)+1),IF(MONTH($L$1)&lt;4,YEAR($L$1)-YEAR(K463)-1,YEAR($L$1)-YEAR(K463))),学年設定用!$A:$A,学年設定用!$B:$B))</f>
        <v/>
      </c>
      <c r="O463" s="67" t="str">
        <f t="shared" si="14"/>
        <v/>
      </c>
      <c r="P463" s="33" t="e">
        <f>VLOOKUP(E463,学年設定用!$D:$L,3,FALSE)</f>
        <v>#N/A</v>
      </c>
      <c r="Q463" s="34" t="e">
        <f>VLOOKUP(E463,学年設定用!$D:$L,4,FALSE)</f>
        <v>#N/A</v>
      </c>
      <c r="R463" s="34" t="e">
        <f>VLOOKUP(E463,学年設定用!$D:$L,5,FALSE)</f>
        <v>#N/A</v>
      </c>
      <c r="S463" s="50" t="e">
        <f>VLOOKUP(E463,学年設定用!$D:$L,6,FALSE)</f>
        <v>#N/A</v>
      </c>
      <c r="T463" s="50" t="e">
        <f>VLOOKUP(E463,学年設定用!$D:$L,7,FALSE)</f>
        <v>#N/A</v>
      </c>
      <c r="U463" s="50" t="e">
        <f>VLOOKUP(E463,学年設定用!D:L,8,FALSE)</f>
        <v>#N/A</v>
      </c>
      <c r="V463" s="50" t="e">
        <f>VLOOKUP(E463,学年設定用!$D:$L,9,FALSE)</f>
        <v>#N/A</v>
      </c>
      <c r="W463" s="50"/>
      <c r="X463" s="50"/>
      <c r="Y463" s="50"/>
      <c r="Z463" s="50"/>
      <c r="AA463" s="50"/>
      <c r="AB463" s="50"/>
      <c r="AC463" s="50"/>
      <c r="AD463" s="50"/>
      <c r="AE463" s="50"/>
    </row>
    <row r="464" spans="1:31" s="34" customFormat="1" ht="24.95" customHeight="1" x14ac:dyDescent="0.15">
      <c r="A464" s="64">
        <v>451</v>
      </c>
      <c r="B464" s="65">
        <f t="shared" si="15"/>
        <v>0</v>
      </c>
      <c r="C464" s="65" t="str">
        <f>IF(E464="","",VLOOKUP(B464,'２･階級番号(4月~9月）'!$A:$B,2,0))</f>
        <v/>
      </c>
      <c r="D464" s="53"/>
      <c r="E464" s="55"/>
      <c r="F464" s="59"/>
      <c r="G464" s="60"/>
      <c r="H464" s="59"/>
      <c r="I464" s="59"/>
      <c r="J464" s="59"/>
      <c r="K464" s="61"/>
      <c r="L464" s="72"/>
      <c r="M464" s="58"/>
      <c r="N464" s="66" t="str">
        <f>IF(K464="","",LOOKUP(IF(K464-DATEVALUE(YEAR(K464)&amp;"/"&amp;"4/2")&lt;0,IF(MONTH($L$1)&lt;4,YEAR($L$1)-YEAR(K464),YEAR($L$1)-YEAR(K464)+1),IF(MONTH($L$1)&lt;4,YEAR($L$1)-YEAR(K464)-1,YEAR($L$1)-YEAR(K464))),学年設定用!$A:$A,学年設定用!$B:$B))</f>
        <v/>
      </c>
      <c r="O464" s="67" t="str">
        <f t="shared" si="14"/>
        <v/>
      </c>
      <c r="P464" s="33" t="e">
        <f>VLOOKUP(E464,学年設定用!$D:$L,3,FALSE)</f>
        <v>#N/A</v>
      </c>
      <c r="Q464" s="34" t="e">
        <f>VLOOKUP(E464,学年設定用!$D:$L,4,FALSE)</f>
        <v>#N/A</v>
      </c>
      <c r="R464" s="34" t="e">
        <f>VLOOKUP(E464,学年設定用!$D:$L,5,FALSE)</f>
        <v>#N/A</v>
      </c>
      <c r="S464" s="50" t="e">
        <f>VLOOKUP(E464,学年設定用!$D:$L,6,FALSE)</f>
        <v>#N/A</v>
      </c>
      <c r="T464" s="50" t="e">
        <f>VLOOKUP(E464,学年設定用!$D:$L,7,FALSE)</f>
        <v>#N/A</v>
      </c>
      <c r="U464" s="50" t="e">
        <f>VLOOKUP(E464,学年設定用!D:L,8,FALSE)</f>
        <v>#N/A</v>
      </c>
      <c r="V464" s="50" t="e">
        <f>VLOOKUP(E464,学年設定用!$D:$L,9,FALSE)</f>
        <v>#N/A</v>
      </c>
      <c r="W464" s="50"/>
      <c r="X464" s="50"/>
      <c r="Y464" s="50"/>
      <c r="Z464" s="50"/>
      <c r="AA464" s="50"/>
      <c r="AB464" s="50"/>
      <c r="AC464" s="50"/>
      <c r="AD464" s="50"/>
      <c r="AE464" s="50"/>
    </row>
    <row r="465" spans="1:31" s="34" customFormat="1" ht="24.95" customHeight="1" x14ac:dyDescent="0.15">
      <c r="A465" s="64">
        <v>452</v>
      </c>
      <c r="B465" s="65">
        <f t="shared" si="15"/>
        <v>0</v>
      </c>
      <c r="C465" s="65" t="str">
        <f>IF(E465="","",VLOOKUP(B465,'２･階級番号(4月~9月）'!$A:$B,2,0))</f>
        <v/>
      </c>
      <c r="D465" s="53"/>
      <c r="E465" s="55"/>
      <c r="F465" s="59"/>
      <c r="G465" s="60"/>
      <c r="H465" s="59"/>
      <c r="I465" s="59"/>
      <c r="J465" s="59"/>
      <c r="K465" s="61"/>
      <c r="L465" s="72"/>
      <c r="M465" s="58"/>
      <c r="N465" s="66" t="str">
        <f>IF(K465="","",LOOKUP(IF(K465-DATEVALUE(YEAR(K465)&amp;"/"&amp;"4/2")&lt;0,IF(MONTH($L$1)&lt;4,YEAR($L$1)-YEAR(K465),YEAR($L$1)-YEAR(K465)+1),IF(MONTH($L$1)&lt;4,YEAR($L$1)-YEAR(K465)-1,YEAR($L$1)-YEAR(K465))),学年設定用!$A:$A,学年設定用!$B:$B))</f>
        <v/>
      </c>
      <c r="O465" s="67" t="str">
        <f t="shared" si="14"/>
        <v/>
      </c>
      <c r="P465" s="33" t="e">
        <f>VLOOKUP(E465,学年設定用!$D:$L,3,FALSE)</f>
        <v>#N/A</v>
      </c>
      <c r="Q465" s="34" t="e">
        <f>VLOOKUP(E465,学年設定用!$D:$L,4,FALSE)</f>
        <v>#N/A</v>
      </c>
      <c r="R465" s="34" t="e">
        <f>VLOOKUP(E465,学年設定用!$D:$L,5,FALSE)</f>
        <v>#N/A</v>
      </c>
      <c r="S465" s="50" t="e">
        <f>VLOOKUP(E465,学年設定用!$D:$L,6,FALSE)</f>
        <v>#N/A</v>
      </c>
      <c r="T465" s="50" t="e">
        <f>VLOOKUP(E465,学年設定用!$D:$L,7,FALSE)</f>
        <v>#N/A</v>
      </c>
      <c r="U465" s="50" t="e">
        <f>VLOOKUP(E465,学年設定用!D:L,8,FALSE)</f>
        <v>#N/A</v>
      </c>
      <c r="V465" s="50" t="e">
        <f>VLOOKUP(E465,学年設定用!$D:$L,9,FALSE)</f>
        <v>#N/A</v>
      </c>
      <c r="W465" s="50"/>
      <c r="X465" s="50"/>
      <c r="Y465" s="50"/>
      <c r="Z465" s="50"/>
      <c r="AA465" s="50"/>
      <c r="AB465" s="50"/>
      <c r="AC465" s="50"/>
      <c r="AD465" s="50"/>
      <c r="AE465" s="50"/>
    </row>
    <row r="466" spans="1:31" s="34" customFormat="1" ht="24.95" customHeight="1" x14ac:dyDescent="0.15">
      <c r="A466" s="64">
        <v>453</v>
      </c>
      <c r="B466" s="65">
        <f t="shared" si="15"/>
        <v>0</v>
      </c>
      <c r="C466" s="65" t="str">
        <f>IF(E466="","",VLOOKUP(B466,'２･階級番号(4月~9月）'!$A:$B,2,0))</f>
        <v/>
      </c>
      <c r="D466" s="53"/>
      <c r="E466" s="55"/>
      <c r="F466" s="59"/>
      <c r="G466" s="60"/>
      <c r="H466" s="59"/>
      <c r="I466" s="59"/>
      <c r="J466" s="59"/>
      <c r="K466" s="61"/>
      <c r="L466" s="72"/>
      <c r="M466" s="58"/>
      <c r="N466" s="66" t="str">
        <f>IF(K466="","",LOOKUP(IF(K466-DATEVALUE(YEAR(K466)&amp;"/"&amp;"4/2")&lt;0,IF(MONTH($L$1)&lt;4,YEAR($L$1)-YEAR(K466),YEAR($L$1)-YEAR(K466)+1),IF(MONTH($L$1)&lt;4,YEAR($L$1)-YEAR(K466)-1,YEAR($L$1)-YEAR(K466))),学年設定用!$A:$A,学年設定用!$B:$B))</f>
        <v/>
      </c>
      <c r="O466" s="67" t="str">
        <f t="shared" si="14"/>
        <v/>
      </c>
      <c r="P466" s="33" t="e">
        <f>VLOOKUP(E466,学年設定用!$D:$L,3,FALSE)</f>
        <v>#N/A</v>
      </c>
      <c r="Q466" s="34" t="e">
        <f>VLOOKUP(E466,学年設定用!$D:$L,4,FALSE)</f>
        <v>#N/A</v>
      </c>
      <c r="R466" s="34" t="e">
        <f>VLOOKUP(E466,学年設定用!$D:$L,5,FALSE)</f>
        <v>#N/A</v>
      </c>
      <c r="S466" s="50" t="e">
        <f>VLOOKUP(E466,学年設定用!$D:$L,6,FALSE)</f>
        <v>#N/A</v>
      </c>
      <c r="T466" s="50" t="e">
        <f>VLOOKUP(E466,学年設定用!$D:$L,7,FALSE)</f>
        <v>#N/A</v>
      </c>
      <c r="U466" s="50" t="e">
        <f>VLOOKUP(E466,学年設定用!D:L,8,FALSE)</f>
        <v>#N/A</v>
      </c>
      <c r="V466" s="50" t="e">
        <f>VLOOKUP(E466,学年設定用!$D:$L,9,FALSE)</f>
        <v>#N/A</v>
      </c>
      <c r="W466" s="50"/>
      <c r="X466" s="50"/>
      <c r="Y466" s="50"/>
      <c r="Z466" s="50"/>
      <c r="AA466" s="50"/>
      <c r="AB466" s="50"/>
      <c r="AC466" s="50"/>
      <c r="AD466" s="50"/>
      <c r="AE466" s="50"/>
    </row>
    <row r="467" spans="1:31" s="34" customFormat="1" ht="24.95" customHeight="1" x14ac:dyDescent="0.15">
      <c r="A467" s="64">
        <v>454</v>
      </c>
      <c r="B467" s="65">
        <f t="shared" si="15"/>
        <v>0</v>
      </c>
      <c r="C467" s="65" t="str">
        <f>IF(E467="","",VLOOKUP(B467,'２･階級番号(4月~9月）'!$A:$B,2,0))</f>
        <v/>
      </c>
      <c r="D467" s="53"/>
      <c r="E467" s="55"/>
      <c r="F467" s="59"/>
      <c r="G467" s="60"/>
      <c r="H467" s="59"/>
      <c r="I467" s="59"/>
      <c r="J467" s="59"/>
      <c r="K467" s="61"/>
      <c r="L467" s="72"/>
      <c r="M467" s="58"/>
      <c r="N467" s="66" t="str">
        <f>IF(K467="","",LOOKUP(IF(K467-DATEVALUE(YEAR(K467)&amp;"/"&amp;"4/2")&lt;0,IF(MONTH($L$1)&lt;4,YEAR($L$1)-YEAR(K467),YEAR($L$1)-YEAR(K467)+1),IF(MONTH($L$1)&lt;4,YEAR($L$1)-YEAR(K467)-1,YEAR($L$1)-YEAR(K467))),学年設定用!$A:$A,学年設定用!$B:$B))</f>
        <v/>
      </c>
      <c r="O467" s="67" t="str">
        <f t="shared" si="14"/>
        <v/>
      </c>
      <c r="P467" s="33" t="e">
        <f>VLOOKUP(E467,学年設定用!$D:$L,3,FALSE)</f>
        <v>#N/A</v>
      </c>
      <c r="Q467" s="34" t="e">
        <f>VLOOKUP(E467,学年設定用!$D:$L,4,FALSE)</f>
        <v>#N/A</v>
      </c>
      <c r="R467" s="34" t="e">
        <f>VLOOKUP(E467,学年設定用!$D:$L,5,FALSE)</f>
        <v>#N/A</v>
      </c>
      <c r="S467" s="50" t="e">
        <f>VLOOKUP(E467,学年設定用!$D:$L,6,FALSE)</f>
        <v>#N/A</v>
      </c>
      <c r="T467" s="50" t="e">
        <f>VLOOKUP(E467,学年設定用!$D:$L,7,FALSE)</f>
        <v>#N/A</v>
      </c>
      <c r="U467" s="50" t="e">
        <f>VLOOKUP(E467,学年設定用!D:L,8,FALSE)</f>
        <v>#N/A</v>
      </c>
      <c r="V467" s="50" t="e">
        <f>VLOOKUP(E467,学年設定用!$D:$L,9,FALSE)</f>
        <v>#N/A</v>
      </c>
      <c r="W467" s="50"/>
      <c r="X467" s="50"/>
      <c r="Y467" s="50"/>
      <c r="Z467" s="50"/>
      <c r="AA467" s="50"/>
      <c r="AB467" s="50"/>
      <c r="AC467" s="50"/>
      <c r="AD467" s="50"/>
      <c r="AE467" s="50"/>
    </row>
    <row r="468" spans="1:31" s="34" customFormat="1" ht="24.95" customHeight="1" x14ac:dyDescent="0.15">
      <c r="A468" s="64">
        <v>455</v>
      </c>
      <c r="B468" s="65">
        <f t="shared" si="15"/>
        <v>0</v>
      </c>
      <c r="C468" s="65" t="str">
        <f>IF(E468="","",VLOOKUP(B468,'２･階級番号(4月~9月）'!$A:$B,2,0))</f>
        <v/>
      </c>
      <c r="D468" s="53"/>
      <c r="E468" s="55"/>
      <c r="F468" s="59"/>
      <c r="G468" s="60"/>
      <c r="H468" s="59"/>
      <c r="I468" s="59"/>
      <c r="J468" s="59"/>
      <c r="K468" s="61"/>
      <c r="L468" s="72"/>
      <c r="M468" s="58"/>
      <c r="N468" s="66" t="str">
        <f>IF(K468="","",LOOKUP(IF(K468-DATEVALUE(YEAR(K468)&amp;"/"&amp;"4/2")&lt;0,IF(MONTH($L$1)&lt;4,YEAR($L$1)-YEAR(K468),YEAR($L$1)-YEAR(K468)+1),IF(MONTH($L$1)&lt;4,YEAR($L$1)-YEAR(K468)-1,YEAR($L$1)-YEAR(K468))),学年設定用!$A:$A,学年設定用!$B:$B))</f>
        <v/>
      </c>
      <c r="O468" s="67" t="str">
        <f t="shared" si="14"/>
        <v/>
      </c>
      <c r="P468" s="33" t="e">
        <f>VLOOKUP(E468,学年設定用!$D:$L,3,FALSE)</f>
        <v>#N/A</v>
      </c>
      <c r="Q468" s="34" t="e">
        <f>VLOOKUP(E468,学年設定用!$D:$L,4,FALSE)</f>
        <v>#N/A</v>
      </c>
      <c r="R468" s="34" t="e">
        <f>VLOOKUP(E468,学年設定用!$D:$L,5,FALSE)</f>
        <v>#N/A</v>
      </c>
      <c r="S468" s="50" t="e">
        <f>VLOOKUP(E468,学年設定用!$D:$L,6,FALSE)</f>
        <v>#N/A</v>
      </c>
      <c r="T468" s="50" t="e">
        <f>VLOOKUP(E468,学年設定用!$D:$L,7,FALSE)</f>
        <v>#N/A</v>
      </c>
      <c r="U468" s="50" t="e">
        <f>VLOOKUP(E468,学年設定用!D:L,8,FALSE)</f>
        <v>#N/A</v>
      </c>
      <c r="V468" s="50" t="e">
        <f>VLOOKUP(E468,学年設定用!$D:$L,9,FALSE)</f>
        <v>#N/A</v>
      </c>
      <c r="W468" s="50"/>
      <c r="X468" s="50"/>
      <c r="Y468" s="50"/>
      <c r="Z468" s="50"/>
      <c r="AA468" s="50"/>
      <c r="AB468" s="50"/>
      <c r="AC468" s="50"/>
      <c r="AD468" s="50"/>
      <c r="AE468" s="50"/>
    </row>
    <row r="469" spans="1:31" s="34" customFormat="1" ht="24.95" customHeight="1" x14ac:dyDescent="0.15">
      <c r="A469" s="64">
        <v>456</v>
      </c>
      <c r="B469" s="65">
        <f t="shared" si="15"/>
        <v>0</v>
      </c>
      <c r="C469" s="65" t="str">
        <f>IF(E469="","",VLOOKUP(B469,'２･階級番号(4月~9月）'!$A:$B,2,0))</f>
        <v/>
      </c>
      <c r="D469" s="53"/>
      <c r="E469" s="55"/>
      <c r="F469" s="59"/>
      <c r="G469" s="60"/>
      <c r="H469" s="59"/>
      <c r="I469" s="59"/>
      <c r="J469" s="59"/>
      <c r="K469" s="61"/>
      <c r="L469" s="72"/>
      <c r="M469" s="58"/>
      <c r="N469" s="66" t="str">
        <f>IF(K469="","",LOOKUP(IF(K469-DATEVALUE(YEAR(K469)&amp;"/"&amp;"4/2")&lt;0,IF(MONTH($L$1)&lt;4,YEAR($L$1)-YEAR(K469),YEAR($L$1)-YEAR(K469)+1),IF(MONTH($L$1)&lt;4,YEAR($L$1)-YEAR(K469)-1,YEAR($L$1)-YEAR(K469))),学年設定用!$A:$A,学年設定用!$B:$B))</f>
        <v/>
      </c>
      <c r="O469" s="67" t="str">
        <f t="shared" si="14"/>
        <v/>
      </c>
      <c r="P469" s="33" t="e">
        <f>VLOOKUP(E469,学年設定用!$D:$L,3,FALSE)</f>
        <v>#N/A</v>
      </c>
      <c r="Q469" s="34" t="e">
        <f>VLOOKUP(E469,学年設定用!$D:$L,4,FALSE)</f>
        <v>#N/A</v>
      </c>
      <c r="R469" s="34" t="e">
        <f>VLOOKUP(E469,学年設定用!$D:$L,5,FALSE)</f>
        <v>#N/A</v>
      </c>
      <c r="S469" s="50" t="e">
        <f>VLOOKUP(E469,学年設定用!$D:$L,6,FALSE)</f>
        <v>#N/A</v>
      </c>
      <c r="T469" s="50" t="e">
        <f>VLOOKUP(E469,学年設定用!$D:$L,7,FALSE)</f>
        <v>#N/A</v>
      </c>
      <c r="U469" s="50" t="e">
        <f>VLOOKUP(E469,学年設定用!D:L,8,FALSE)</f>
        <v>#N/A</v>
      </c>
      <c r="V469" s="50" t="e">
        <f>VLOOKUP(E469,学年設定用!$D:$L,9,FALSE)</f>
        <v>#N/A</v>
      </c>
      <c r="W469" s="50"/>
      <c r="X469" s="50"/>
      <c r="Y469" s="50"/>
      <c r="Z469" s="50"/>
      <c r="AA469" s="50"/>
      <c r="AB469" s="50"/>
      <c r="AC469" s="50"/>
      <c r="AD469" s="50"/>
      <c r="AE469" s="50"/>
    </row>
    <row r="470" spans="1:31" s="34" customFormat="1" ht="24.95" customHeight="1" x14ac:dyDescent="0.15">
      <c r="A470" s="64">
        <v>457</v>
      </c>
      <c r="B470" s="65">
        <f t="shared" si="15"/>
        <v>0</v>
      </c>
      <c r="C470" s="65" t="str">
        <f>IF(E470="","",VLOOKUP(B470,'２･階級番号(4月~9月）'!$A:$B,2,0))</f>
        <v/>
      </c>
      <c r="D470" s="53"/>
      <c r="E470" s="55"/>
      <c r="F470" s="59"/>
      <c r="G470" s="60"/>
      <c r="H470" s="59"/>
      <c r="I470" s="59"/>
      <c r="J470" s="59"/>
      <c r="K470" s="61"/>
      <c r="L470" s="72"/>
      <c r="M470" s="58"/>
      <c r="N470" s="66" t="str">
        <f>IF(K470="","",LOOKUP(IF(K470-DATEVALUE(YEAR(K470)&amp;"/"&amp;"4/2")&lt;0,IF(MONTH($L$1)&lt;4,YEAR($L$1)-YEAR(K470),YEAR($L$1)-YEAR(K470)+1),IF(MONTH($L$1)&lt;4,YEAR($L$1)-YEAR(K470)-1,YEAR($L$1)-YEAR(K470))),学年設定用!$A:$A,学年設定用!$B:$B))</f>
        <v/>
      </c>
      <c r="O470" s="67" t="str">
        <f t="shared" si="14"/>
        <v/>
      </c>
      <c r="P470" s="33" t="e">
        <f>VLOOKUP(E470,学年設定用!$D:$L,3,FALSE)</f>
        <v>#N/A</v>
      </c>
      <c r="Q470" s="34" t="e">
        <f>VLOOKUP(E470,学年設定用!$D:$L,4,FALSE)</f>
        <v>#N/A</v>
      </c>
      <c r="R470" s="34" t="e">
        <f>VLOOKUP(E470,学年設定用!$D:$L,5,FALSE)</f>
        <v>#N/A</v>
      </c>
      <c r="S470" s="50" t="e">
        <f>VLOOKUP(E470,学年設定用!$D:$L,6,FALSE)</f>
        <v>#N/A</v>
      </c>
      <c r="T470" s="50" t="e">
        <f>VLOOKUP(E470,学年設定用!$D:$L,7,FALSE)</f>
        <v>#N/A</v>
      </c>
      <c r="U470" s="50" t="e">
        <f>VLOOKUP(E470,学年設定用!D:L,8,FALSE)</f>
        <v>#N/A</v>
      </c>
      <c r="V470" s="50" t="e">
        <f>VLOOKUP(E470,学年設定用!$D:$L,9,FALSE)</f>
        <v>#N/A</v>
      </c>
      <c r="W470" s="50"/>
      <c r="X470" s="50"/>
      <c r="Y470" s="50"/>
      <c r="Z470" s="50"/>
      <c r="AA470" s="50"/>
      <c r="AB470" s="50"/>
      <c r="AC470" s="50"/>
      <c r="AD470" s="50"/>
      <c r="AE470" s="50"/>
    </row>
    <row r="471" spans="1:31" s="34" customFormat="1" ht="24.95" customHeight="1" x14ac:dyDescent="0.15">
      <c r="A471" s="64">
        <v>458</v>
      </c>
      <c r="B471" s="65">
        <f t="shared" si="15"/>
        <v>0</v>
      </c>
      <c r="C471" s="65" t="str">
        <f>IF(E471="","",VLOOKUP(B471,'２･階級番号(4月~9月）'!$A:$B,2,0))</f>
        <v/>
      </c>
      <c r="D471" s="53"/>
      <c r="E471" s="55"/>
      <c r="F471" s="59"/>
      <c r="G471" s="60"/>
      <c r="H471" s="59"/>
      <c r="I471" s="59"/>
      <c r="J471" s="59"/>
      <c r="K471" s="61"/>
      <c r="L471" s="72"/>
      <c r="M471" s="58"/>
      <c r="N471" s="66" t="str">
        <f>IF(K471="","",LOOKUP(IF(K471-DATEVALUE(YEAR(K471)&amp;"/"&amp;"4/2")&lt;0,IF(MONTH($L$1)&lt;4,YEAR($L$1)-YEAR(K471),YEAR($L$1)-YEAR(K471)+1),IF(MONTH($L$1)&lt;4,YEAR($L$1)-YEAR(K471)-1,YEAR($L$1)-YEAR(K471))),学年設定用!$A:$A,学年設定用!$B:$B))</f>
        <v/>
      </c>
      <c r="O471" s="67" t="str">
        <f t="shared" si="14"/>
        <v/>
      </c>
      <c r="P471" s="33" t="e">
        <f>VLOOKUP(E471,学年設定用!$D:$L,3,FALSE)</f>
        <v>#N/A</v>
      </c>
      <c r="Q471" s="34" t="e">
        <f>VLOOKUP(E471,学年設定用!$D:$L,4,FALSE)</f>
        <v>#N/A</v>
      </c>
      <c r="R471" s="34" t="e">
        <f>VLOOKUP(E471,学年設定用!$D:$L,5,FALSE)</f>
        <v>#N/A</v>
      </c>
      <c r="S471" s="50" t="e">
        <f>VLOOKUP(E471,学年設定用!$D:$L,6,FALSE)</f>
        <v>#N/A</v>
      </c>
      <c r="T471" s="50" t="e">
        <f>VLOOKUP(E471,学年設定用!$D:$L,7,FALSE)</f>
        <v>#N/A</v>
      </c>
      <c r="U471" s="50" t="e">
        <f>VLOOKUP(E471,学年設定用!D:L,8,FALSE)</f>
        <v>#N/A</v>
      </c>
      <c r="V471" s="50" t="e">
        <f>VLOOKUP(E471,学年設定用!$D:$L,9,FALSE)</f>
        <v>#N/A</v>
      </c>
      <c r="W471" s="50"/>
      <c r="X471" s="50"/>
      <c r="Y471" s="50"/>
      <c r="Z471" s="50"/>
      <c r="AA471" s="50"/>
      <c r="AB471" s="50"/>
      <c r="AC471" s="50"/>
      <c r="AD471" s="50"/>
      <c r="AE471" s="50"/>
    </row>
    <row r="472" spans="1:31" s="34" customFormat="1" ht="24.95" customHeight="1" x14ac:dyDescent="0.15">
      <c r="A472" s="64">
        <v>459</v>
      </c>
      <c r="B472" s="65">
        <f t="shared" si="15"/>
        <v>0</v>
      </c>
      <c r="C472" s="65" t="str">
        <f>IF(E472="","",VLOOKUP(B472,'２･階級番号(4月~9月）'!$A:$B,2,0))</f>
        <v/>
      </c>
      <c r="D472" s="53"/>
      <c r="E472" s="55"/>
      <c r="F472" s="59"/>
      <c r="G472" s="60"/>
      <c r="H472" s="59"/>
      <c r="I472" s="59"/>
      <c r="J472" s="59"/>
      <c r="K472" s="61"/>
      <c r="L472" s="72"/>
      <c r="M472" s="58"/>
      <c r="N472" s="66" t="str">
        <f>IF(K472="","",LOOKUP(IF(K472-DATEVALUE(YEAR(K472)&amp;"/"&amp;"4/2")&lt;0,IF(MONTH($L$1)&lt;4,YEAR($L$1)-YEAR(K472),YEAR($L$1)-YEAR(K472)+1),IF(MONTH($L$1)&lt;4,YEAR($L$1)-YEAR(K472)-1,YEAR($L$1)-YEAR(K472))),学年設定用!$A:$A,学年設定用!$B:$B))</f>
        <v/>
      </c>
      <c r="O472" s="67" t="str">
        <f t="shared" si="14"/>
        <v/>
      </c>
      <c r="P472" s="33" t="e">
        <f>VLOOKUP(E472,学年設定用!$D:$L,3,FALSE)</f>
        <v>#N/A</v>
      </c>
      <c r="Q472" s="34" t="e">
        <f>VLOOKUP(E472,学年設定用!$D:$L,4,FALSE)</f>
        <v>#N/A</v>
      </c>
      <c r="R472" s="34" t="e">
        <f>VLOOKUP(E472,学年設定用!$D:$L,5,FALSE)</f>
        <v>#N/A</v>
      </c>
      <c r="S472" s="50" t="e">
        <f>VLOOKUP(E472,学年設定用!$D:$L,6,FALSE)</f>
        <v>#N/A</v>
      </c>
      <c r="T472" s="50" t="e">
        <f>VLOOKUP(E472,学年設定用!$D:$L,7,FALSE)</f>
        <v>#N/A</v>
      </c>
      <c r="U472" s="50" t="e">
        <f>VLOOKUP(E472,学年設定用!D:L,8,FALSE)</f>
        <v>#N/A</v>
      </c>
      <c r="V472" s="50" t="e">
        <f>VLOOKUP(E472,学年設定用!$D:$L,9,FALSE)</f>
        <v>#N/A</v>
      </c>
      <c r="W472" s="50"/>
      <c r="X472" s="50"/>
      <c r="Y472" s="50"/>
      <c r="Z472" s="50"/>
      <c r="AA472" s="50"/>
      <c r="AB472" s="50"/>
      <c r="AC472" s="50"/>
      <c r="AD472" s="50"/>
      <c r="AE472" s="50"/>
    </row>
    <row r="473" spans="1:31" s="34" customFormat="1" ht="24.95" customHeight="1" x14ac:dyDescent="0.15">
      <c r="A473" s="64">
        <v>460</v>
      </c>
      <c r="B473" s="65">
        <f t="shared" si="15"/>
        <v>0</v>
      </c>
      <c r="C473" s="65" t="str">
        <f>IF(E473="","",VLOOKUP(B473,'２･階級番号(4月~9月）'!$A:$B,2,0))</f>
        <v/>
      </c>
      <c r="D473" s="53"/>
      <c r="E473" s="55"/>
      <c r="F473" s="59"/>
      <c r="G473" s="60"/>
      <c r="H473" s="59"/>
      <c r="I473" s="59"/>
      <c r="J473" s="59"/>
      <c r="K473" s="61"/>
      <c r="L473" s="72"/>
      <c r="M473" s="58"/>
      <c r="N473" s="66" t="str">
        <f>IF(K473="","",LOOKUP(IF(K473-DATEVALUE(YEAR(K473)&amp;"/"&amp;"4/2")&lt;0,IF(MONTH($L$1)&lt;4,YEAR($L$1)-YEAR(K473),YEAR($L$1)-YEAR(K473)+1),IF(MONTH($L$1)&lt;4,YEAR($L$1)-YEAR(K473)-1,YEAR($L$1)-YEAR(K473))),学年設定用!$A:$A,学年設定用!$B:$B))</f>
        <v/>
      </c>
      <c r="O473" s="67" t="str">
        <f t="shared" si="14"/>
        <v/>
      </c>
      <c r="P473" s="33" t="e">
        <f>VLOOKUP(E473,学年設定用!$D:$L,3,FALSE)</f>
        <v>#N/A</v>
      </c>
      <c r="Q473" s="34" t="e">
        <f>VLOOKUP(E473,学年設定用!$D:$L,4,FALSE)</f>
        <v>#N/A</v>
      </c>
      <c r="R473" s="34" t="e">
        <f>VLOOKUP(E473,学年設定用!$D:$L,5,FALSE)</f>
        <v>#N/A</v>
      </c>
      <c r="S473" s="50" t="e">
        <f>VLOOKUP(E473,学年設定用!$D:$L,6,FALSE)</f>
        <v>#N/A</v>
      </c>
      <c r="T473" s="50" t="e">
        <f>VLOOKUP(E473,学年設定用!$D:$L,7,FALSE)</f>
        <v>#N/A</v>
      </c>
      <c r="U473" s="50" t="e">
        <f>VLOOKUP(E473,学年設定用!D:L,8,FALSE)</f>
        <v>#N/A</v>
      </c>
      <c r="V473" s="50" t="e">
        <f>VLOOKUP(E473,学年設定用!$D:$L,9,FALSE)</f>
        <v>#N/A</v>
      </c>
      <c r="W473" s="50"/>
      <c r="X473" s="50"/>
      <c r="Y473" s="50"/>
      <c r="Z473" s="50"/>
      <c r="AA473" s="50"/>
      <c r="AB473" s="50"/>
      <c r="AC473" s="50"/>
      <c r="AD473" s="50"/>
      <c r="AE473" s="50"/>
    </row>
    <row r="474" spans="1:31" s="34" customFormat="1" ht="24.95" customHeight="1" x14ac:dyDescent="0.15">
      <c r="A474" s="64">
        <v>461</v>
      </c>
      <c r="B474" s="65">
        <f t="shared" si="15"/>
        <v>0</v>
      </c>
      <c r="C474" s="65" t="str">
        <f>IF(E474="","",VLOOKUP(B474,'２･階級番号(4月~9月）'!$A:$B,2,0))</f>
        <v/>
      </c>
      <c r="D474" s="53"/>
      <c r="E474" s="55"/>
      <c r="F474" s="59"/>
      <c r="G474" s="60"/>
      <c r="H474" s="59"/>
      <c r="I474" s="59"/>
      <c r="J474" s="59"/>
      <c r="K474" s="61"/>
      <c r="L474" s="72"/>
      <c r="M474" s="58"/>
      <c r="N474" s="66" t="str">
        <f>IF(K474="","",LOOKUP(IF(K474-DATEVALUE(YEAR(K474)&amp;"/"&amp;"4/2")&lt;0,IF(MONTH($L$1)&lt;4,YEAR($L$1)-YEAR(K474),YEAR($L$1)-YEAR(K474)+1),IF(MONTH($L$1)&lt;4,YEAR($L$1)-YEAR(K474)-1,YEAR($L$1)-YEAR(K474))),学年設定用!$A:$A,学年設定用!$B:$B))</f>
        <v/>
      </c>
      <c r="O474" s="67" t="str">
        <f t="shared" si="14"/>
        <v/>
      </c>
      <c r="P474" s="33" t="e">
        <f>VLOOKUP(E474,学年設定用!$D:$L,3,FALSE)</f>
        <v>#N/A</v>
      </c>
      <c r="Q474" s="34" t="e">
        <f>VLOOKUP(E474,学年設定用!$D:$L,4,FALSE)</f>
        <v>#N/A</v>
      </c>
      <c r="R474" s="34" t="e">
        <f>VLOOKUP(E474,学年設定用!$D:$L,5,FALSE)</f>
        <v>#N/A</v>
      </c>
      <c r="S474" s="50" t="e">
        <f>VLOOKUP(E474,学年設定用!$D:$L,6,FALSE)</f>
        <v>#N/A</v>
      </c>
      <c r="T474" s="50" t="e">
        <f>VLOOKUP(E474,学年設定用!$D:$L,7,FALSE)</f>
        <v>#N/A</v>
      </c>
      <c r="U474" s="50" t="e">
        <f>VLOOKUP(E474,学年設定用!D:L,8,FALSE)</f>
        <v>#N/A</v>
      </c>
      <c r="V474" s="50" t="e">
        <f>VLOOKUP(E474,学年設定用!$D:$L,9,FALSE)</f>
        <v>#N/A</v>
      </c>
      <c r="W474" s="50"/>
      <c r="X474" s="50"/>
      <c r="Y474" s="50"/>
      <c r="Z474" s="50"/>
      <c r="AA474" s="50"/>
      <c r="AB474" s="50"/>
      <c r="AC474" s="50"/>
      <c r="AD474" s="50"/>
      <c r="AE474" s="50"/>
    </row>
    <row r="475" spans="1:31" s="34" customFormat="1" ht="24.95" customHeight="1" x14ac:dyDescent="0.15">
      <c r="A475" s="64">
        <v>462</v>
      </c>
      <c r="B475" s="65">
        <f t="shared" si="15"/>
        <v>0</v>
      </c>
      <c r="C475" s="65" t="str">
        <f>IF(E475="","",VLOOKUP(B475,'２･階級番号(4月~9月）'!$A:$B,2,0))</f>
        <v/>
      </c>
      <c r="D475" s="53"/>
      <c r="E475" s="55"/>
      <c r="F475" s="59"/>
      <c r="G475" s="60"/>
      <c r="H475" s="59"/>
      <c r="I475" s="59"/>
      <c r="J475" s="59"/>
      <c r="K475" s="61"/>
      <c r="L475" s="72"/>
      <c r="M475" s="58"/>
      <c r="N475" s="66" t="str">
        <f>IF(K475="","",LOOKUP(IF(K475-DATEVALUE(YEAR(K475)&amp;"/"&amp;"4/2")&lt;0,IF(MONTH($L$1)&lt;4,YEAR($L$1)-YEAR(K475),YEAR($L$1)-YEAR(K475)+1),IF(MONTH($L$1)&lt;4,YEAR($L$1)-YEAR(K475)-1,YEAR($L$1)-YEAR(K475))),学年設定用!$A:$A,学年設定用!$B:$B))</f>
        <v/>
      </c>
      <c r="O475" s="67" t="str">
        <f t="shared" si="14"/>
        <v/>
      </c>
      <c r="P475" s="33" t="e">
        <f>VLOOKUP(E475,学年設定用!$D:$L,3,FALSE)</f>
        <v>#N/A</v>
      </c>
      <c r="Q475" s="34" t="e">
        <f>VLOOKUP(E475,学年設定用!$D:$L,4,FALSE)</f>
        <v>#N/A</v>
      </c>
      <c r="R475" s="34" t="e">
        <f>VLOOKUP(E475,学年設定用!$D:$L,5,FALSE)</f>
        <v>#N/A</v>
      </c>
      <c r="S475" s="50" t="e">
        <f>VLOOKUP(E475,学年設定用!$D:$L,6,FALSE)</f>
        <v>#N/A</v>
      </c>
      <c r="T475" s="50" t="e">
        <f>VLOOKUP(E475,学年設定用!$D:$L,7,FALSE)</f>
        <v>#N/A</v>
      </c>
      <c r="U475" s="50" t="e">
        <f>VLOOKUP(E475,学年設定用!D:L,8,FALSE)</f>
        <v>#N/A</v>
      </c>
      <c r="V475" s="50" t="e">
        <f>VLOOKUP(E475,学年設定用!$D:$L,9,FALSE)</f>
        <v>#N/A</v>
      </c>
      <c r="W475" s="50"/>
      <c r="X475" s="50"/>
      <c r="Y475" s="50"/>
      <c r="Z475" s="50"/>
      <c r="AA475" s="50"/>
      <c r="AB475" s="50"/>
      <c r="AC475" s="50"/>
      <c r="AD475" s="50"/>
      <c r="AE475" s="50"/>
    </row>
    <row r="476" spans="1:31" s="34" customFormat="1" ht="24.95" customHeight="1" x14ac:dyDescent="0.15">
      <c r="A476" s="64">
        <v>463</v>
      </c>
      <c r="B476" s="65">
        <f t="shared" si="15"/>
        <v>0</v>
      </c>
      <c r="C476" s="65" t="str">
        <f>IF(E476="","",VLOOKUP(B476,'２･階級番号(4月~9月）'!$A:$B,2,0))</f>
        <v/>
      </c>
      <c r="D476" s="53"/>
      <c r="E476" s="55"/>
      <c r="F476" s="59"/>
      <c r="G476" s="60"/>
      <c r="H476" s="59"/>
      <c r="I476" s="59"/>
      <c r="J476" s="59"/>
      <c r="K476" s="61"/>
      <c r="L476" s="72"/>
      <c r="M476" s="58"/>
      <c r="N476" s="66" t="str">
        <f>IF(K476="","",LOOKUP(IF(K476-DATEVALUE(YEAR(K476)&amp;"/"&amp;"4/2")&lt;0,IF(MONTH($L$1)&lt;4,YEAR($L$1)-YEAR(K476),YEAR($L$1)-YEAR(K476)+1),IF(MONTH($L$1)&lt;4,YEAR($L$1)-YEAR(K476)-1,YEAR($L$1)-YEAR(K476))),学年設定用!$A:$A,学年設定用!$B:$B))</f>
        <v/>
      </c>
      <c r="O476" s="67" t="str">
        <f t="shared" si="14"/>
        <v/>
      </c>
      <c r="P476" s="33" t="e">
        <f>VLOOKUP(E476,学年設定用!$D:$L,3,FALSE)</f>
        <v>#N/A</v>
      </c>
      <c r="Q476" s="34" t="e">
        <f>VLOOKUP(E476,学年設定用!$D:$L,4,FALSE)</f>
        <v>#N/A</v>
      </c>
      <c r="R476" s="34" t="e">
        <f>VLOOKUP(E476,学年設定用!$D:$L,5,FALSE)</f>
        <v>#N/A</v>
      </c>
      <c r="S476" s="50" t="e">
        <f>VLOOKUP(E476,学年設定用!$D:$L,6,FALSE)</f>
        <v>#N/A</v>
      </c>
      <c r="T476" s="50" t="e">
        <f>VLOOKUP(E476,学年設定用!$D:$L,7,FALSE)</f>
        <v>#N/A</v>
      </c>
      <c r="U476" s="50" t="e">
        <f>VLOOKUP(E476,学年設定用!D:L,8,FALSE)</f>
        <v>#N/A</v>
      </c>
      <c r="V476" s="50" t="e">
        <f>VLOOKUP(E476,学年設定用!$D:$L,9,FALSE)</f>
        <v>#N/A</v>
      </c>
      <c r="W476" s="50"/>
      <c r="X476" s="50"/>
      <c r="Y476" s="50"/>
      <c r="Z476" s="50"/>
      <c r="AA476" s="50"/>
      <c r="AB476" s="50"/>
      <c r="AC476" s="50"/>
      <c r="AD476" s="50"/>
      <c r="AE476" s="50"/>
    </row>
    <row r="477" spans="1:31" s="34" customFormat="1" ht="24.95" customHeight="1" x14ac:dyDescent="0.15">
      <c r="A477" s="64">
        <v>464</v>
      </c>
      <c r="B477" s="65">
        <f t="shared" si="15"/>
        <v>0</v>
      </c>
      <c r="C477" s="65" t="str">
        <f>IF(E477="","",VLOOKUP(B477,'２･階級番号(4月~9月）'!$A:$B,2,0))</f>
        <v/>
      </c>
      <c r="D477" s="53"/>
      <c r="E477" s="55"/>
      <c r="F477" s="59"/>
      <c r="G477" s="60"/>
      <c r="H477" s="59"/>
      <c r="I477" s="59"/>
      <c r="J477" s="59"/>
      <c r="K477" s="61"/>
      <c r="L477" s="72"/>
      <c r="M477" s="58"/>
      <c r="N477" s="66" t="str">
        <f>IF(K477="","",LOOKUP(IF(K477-DATEVALUE(YEAR(K477)&amp;"/"&amp;"4/2")&lt;0,IF(MONTH($L$1)&lt;4,YEAR($L$1)-YEAR(K477),YEAR($L$1)-YEAR(K477)+1),IF(MONTH($L$1)&lt;4,YEAR($L$1)-YEAR(K477)-1,YEAR($L$1)-YEAR(K477))),学年設定用!$A:$A,学年設定用!$B:$B))</f>
        <v/>
      </c>
      <c r="O477" s="67" t="str">
        <f t="shared" si="14"/>
        <v/>
      </c>
      <c r="P477" s="33" t="e">
        <f>VLOOKUP(E477,学年設定用!$D:$L,3,FALSE)</f>
        <v>#N/A</v>
      </c>
      <c r="Q477" s="34" t="e">
        <f>VLOOKUP(E477,学年設定用!$D:$L,4,FALSE)</f>
        <v>#N/A</v>
      </c>
      <c r="R477" s="34" t="e">
        <f>VLOOKUP(E477,学年設定用!$D:$L,5,FALSE)</f>
        <v>#N/A</v>
      </c>
      <c r="S477" s="50" t="e">
        <f>VLOOKUP(E477,学年設定用!$D:$L,6,FALSE)</f>
        <v>#N/A</v>
      </c>
      <c r="T477" s="50" t="e">
        <f>VLOOKUP(E477,学年設定用!$D:$L,7,FALSE)</f>
        <v>#N/A</v>
      </c>
      <c r="U477" s="50" t="e">
        <f>VLOOKUP(E477,学年設定用!D:L,8,FALSE)</f>
        <v>#N/A</v>
      </c>
      <c r="V477" s="50" t="e">
        <f>VLOOKUP(E477,学年設定用!$D:$L,9,FALSE)</f>
        <v>#N/A</v>
      </c>
      <c r="W477" s="50"/>
      <c r="X477" s="50"/>
      <c r="Y477" s="50"/>
      <c r="Z477" s="50"/>
      <c r="AA477" s="50"/>
      <c r="AB477" s="50"/>
      <c r="AC477" s="50"/>
      <c r="AD477" s="50"/>
      <c r="AE477" s="50"/>
    </row>
    <row r="478" spans="1:31" s="34" customFormat="1" ht="24.95" customHeight="1" x14ac:dyDescent="0.15">
      <c r="A478" s="64">
        <v>465</v>
      </c>
      <c r="B478" s="65">
        <f t="shared" si="15"/>
        <v>0</v>
      </c>
      <c r="C478" s="65" t="str">
        <f>IF(E478="","",VLOOKUP(B478,'２･階級番号(4月~9月）'!$A:$B,2,0))</f>
        <v/>
      </c>
      <c r="D478" s="53"/>
      <c r="E478" s="55"/>
      <c r="F478" s="59"/>
      <c r="G478" s="60"/>
      <c r="H478" s="59"/>
      <c r="I478" s="59"/>
      <c r="J478" s="59"/>
      <c r="K478" s="61"/>
      <c r="L478" s="72"/>
      <c r="M478" s="58"/>
      <c r="N478" s="66" t="str">
        <f>IF(K478="","",LOOKUP(IF(K478-DATEVALUE(YEAR(K478)&amp;"/"&amp;"4/2")&lt;0,IF(MONTH($L$1)&lt;4,YEAR($L$1)-YEAR(K478),YEAR($L$1)-YEAR(K478)+1),IF(MONTH($L$1)&lt;4,YEAR($L$1)-YEAR(K478)-1,YEAR($L$1)-YEAR(K478))),学年設定用!$A:$A,学年設定用!$B:$B))</f>
        <v/>
      </c>
      <c r="O478" s="67" t="str">
        <f t="shared" si="14"/>
        <v/>
      </c>
      <c r="P478" s="33" t="e">
        <f>VLOOKUP(E478,学年設定用!$D:$L,3,FALSE)</f>
        <v>#N/A</v>
      </c>
      <c r="Q478" s="34" t="e">
        <f>VLOOKUP(E478,学年設定用!$D:$L,4,FALSE)</f>
        <v>#N/A</v>
      </c>
      <c r="R478" s="34" t="e">
        <f>VLOOKUP(E478,学年設定用!$D:$L,5,FALSE)</f>
        <v>#N/A</v>
      </c>
      <c r="S478" s="50" t="e">
        <f>VLOOKUP(E478,学年設定用!$D:$L,6,FALSE)</f>
        <v>#N/A</v>
      </c>
      <c r="T478" s="50" t="e">
        <f>VLOOKUP(E478,学年設定用!$D:$L,7,FALSE)</f>
        <v>#N/A</v>
      </c>
      <c r="U478" s="50" t="e">
        <f>VLOOKUP(E478,学年設定用!D:L,8,FALSE)</f>
        <v>#N/A</v>
      </c>
      <c r="V478" s="50" t="e">
        <f>VLOOKUP(E478,学年設定用!$D:$L,9,FALSE)</f>
        <v>#N/A</v>
      </c>
      <c r="W478" s="50"/>
      <c r="X478" s="50"/>
      <c r="Y478" s="50"/>
      <c r="Z478" s="50"/>
      <c r="AA478" s="50"/>
      <c r="AB478" s="50"/>
      <c r="AC478" s="50"/>
      <c r="AD478" s="50"/>
      <c r="AE478" s="50"/>
    </row>
    <row r="479" spans="1:31" s="34" customFormat="1" ht="24.95" customHeight="1" x14ac:dyDescent="0.15">
      <c r="A479" s="64">
        <v>466</v>
      </c>
      <c r="B479" s="65">
        <f t="shared" si="15"/>
        <v>0</v>
      </c>
      <c r="C479" s="65" t="str">
        <f>IF(E479="","",VLOOKUP(B479,'２･階級番号(4月~9月）'!$A:$B,2,0))</f>
        <v/>
      </c>
      <c r="D479" s="53"/>
      <c r="E479" s="55"/>
      <c r="F479" s="59"/>
      <c r="G479" s="60"/>
      <c r="H479" s="59"/>
      <c r="I479" s="59"/>
      <c r="J479" s="59"/>
      <c r="K479" s="61"/>
      <c r="L479" s="72"/>
      <c r="M479" s="58"/>
      <c r="N479" s="66" t="str">
        <f>IF(K479="","",LOOKUP(IF(K479-DATEVALUE(YEAR(K479)&amp;"/"&amp;"4/2")&lt;0,IF(MONTH($L$1)&lt;4,YEAR($L$1)-YEAR(K479),YEAR($L$1)-YEAR(K479)+1),IF(MONTH($L$1)&lt;4,YEAR($L$1)-YEAR(K479)-1,YEAR($L$1)-YEAR(K479))),学年設定用!$A:$A,学年設定用!$B:$B))</f>
        <v/>
      </c>
      <c r="O479" s="67" t="str">
        <f t="shared" si="14"/>
        <v/>
      </c>
      <c r="P479" s="33" t="e">
        <f>VLOOKUP(E479,学年設定用!$D:$L,3,FALSE)</f>
        <v>#N/A</v>
      </c>
      <c r="Q479" s="34" t="e">
        <f>VLOOKUP(E479,学年設定用!$D:$L,4,FALSE)</f>
        <v>#N/A</v>
      </c>
      <c r="R479" s="34" t="e">
        <f>VLOOKUP(E479,学年設定用!$D:$L,5,FALSE)</f>
        <v>#N/A</v>
      </c>
      <c r="S479" s="50" t="e">
        <f>VLOOKUP(E479,学年設定用!$D:$L,6,FALSE)</f>
        <v>#N/A</v>
      </c>
      <c r="T479" s="50" t="e">
        <f>VLOOKUP(E479,学年設定用!$D:$L,7,FALSE)</f>
        <v>#N/A</v>
      </c>
      <c r="U479" s="50" t="e">
        <f>VLOOKUP(E479,学年設定用!D:L,8,FALSE)</f>
        <v>#N/A</v>
      </c>
      <c r="V479" s="50" t="e">
        <f>VLOOKUP(E479,学年設定用!$D:$L,9,FALSE)</f>
        <v>#N/A</v>
      </c>
      <c r="W479" s="50"/>
      <c r="X479" s="50"/>
      <c r="Y479" s="50"/>
      <c r="Z479" s="50"/>
      <c r="AA479" s="50"/>
      <c r="AB479" s="50"/>
      <c r="AC479" s="50"/>
      <c r="AD479" s="50"/>
      <c r="AE479" s="50"/>
    </row>
    <row r="480" spans="1:31" s="34" customFormat="1" ht="24.95" customHeight="1" x14ac:dyDescent="0.15">
      <c r="A480" s="64">
        <v>467</v>
      </c>
      <c r="B480" s="65">
        <f t="shared" si="15"/>
        <v>0</v>
      </c>
      <c r="C480" s="65" t="str">
        <f>IF(E480="","",VLOOKUP(B480,'２･階級番号(4月~9月）'!$A:$B,2,0))</f>
        <v/>
      </c>
      <c r="D480" s="53"/>
      <c r="E480" s="55"/>
      <c r="F480" s="59"/>
      <c r="G480" s="60"/>
      <c r="H480" s="59"/>
      <c r="I480" s="59"/>
      <c r="J480" s="59"/>
      <c r="K480" s="61"/>
      <c r="L480" s="72"/>
      <c r="M480" s="58"/>
      <c r="N480" s="66" t="str">
        <f>IF(K480="","",LOOKUP(IF(K480-DATEVALUE(YEAR(K480)&amp;"/"&amp;"4/2")&lt;0,IF(MONTH($L$1)&lt;4,YEAR($L$1)-YEAR(K480),YEAR($L$1)-YEAR(K480)+1),IF(MONTH($L$1)&lt;4,YEAR($L$1)-YEAR(K480)-1,YEAR($L$1)-YEAR(K480))),学年設定用!$A:$A,学年設定用!$B:$B))</f>
        <v/>
      </c>
      <c r="O480" s="67" t="str">
        <f t="shared" si="14"/>
        <v/>
      </c>
      <c r="P480" s="33" t="e">
        <f>VLOOKUP(E480,学年設定用!$D:$L,3,FALSE)</f>
        <v>#N/A</v>
      </c>
      <c r="Q480" s="34" t="e">
        <f>VLOOKUP(E480,学年設定用!$D:$L,4,FALSE)</f>
        <v>#N/A</v>
      </c>
      <c r="R480" s="34" t="e">
        <f>VLOOKUP(E480,学年設定用!$D:$L,5,FALSE)</f>
        <v>#N/A</v>
      </c>
      <c r="S480" s="50" t="e">
        <f>VLOOKUP(E480,学年設定用!$D:$L,6,FALSE)</f>
        <v>#N/A</v>
      </c>
      <c r="T480" s="50" t="e">
        <f>VLOOKUP(E480,学年設定用!$D:$L,7,FALSE)</f>
        <v>#N/A</v>
      </c>
      <c r="U480" s="50" t="e">
        <f>VLOOKUP(E480,学年設定用!D:L,8,FALSE)</f>
        <v>#N/A</v>
      </c>
      <c r="V480" s="50" t="e">
        <f>VLOOKUP(E480,学年設定用!$D:$L,9,FALSE)</f>
        <v>#N/A</v>
      </c>
      <c r="W480" s="50"/>
      <c r="X480" s="50"/>
      <c r="Y480" s="50"/>
      <c r="Z480" s="50"/>
      <c r="AA480" s="50"/>
      <c r="AB480" s="50"/>
      <c r="AC480" s="50"/>
      <c r="AD480" s="50"/>
      <c r="AE480" s="50"/>
    </row>
    <row r="481" spans="1:31" s="34" customFormat="1" ht="24.95" customHeight="1" x14ac:dyDescent="0.15">
      <c r="A481" s="64">
        <v>468</v>
      </c>
      <c r="B481" s="65">
        <f t="shared" si="15"/>
        <v>0</v>
      </c>
      <c r="C481" s="65" t="str">
        <f>IF(E481="","",VLOOKUP(B481,'２･階級番号(4月~9月）'!$A:$B,2,0))</f>
        <v/>
      </c>
      <c r="D481" s="53"/>
      <c r="E481" s="55"/>
      <c r="F481" s="59"/>
      <c r="G481" s="60"/>
      <c r="H481" s="59"/>
      <c r="I481" s="59"/>
      <c r="J481" s="59"/>
      <c r="K481" s="61"/>
      <c r="L481" s="72"/>
      <c r="M481" s="58"/>
      <c r="N481" s="66" t="str">
        <f>IF(K481="","",LOOKUP(IF(K481-DATEVALUE(YEAR(K481)&amp;"/"&amp;"4/2")&lt;0,IF(MONTH($L$1)&lt;4,YEAR($L$1)-YEAR(K481),YEAR($L$1)-YEAR(K481)+1),IF(MONTH($L$1)&lt;4,YEAR($L$1)-YEAR(K481)-1,YEAR($L$1)-YEAR(K481))),学年設定用!$A:$A,学年設定用!$B:$B))</f>
        <v/>
      </c>
      <c r="O481" s="67" t="str">
        <f t="shared" si="14"/>
        <v/>
      </c>
      <c r="P481" s="33" t="e">
        <f>VLOOKUP(E481,学年設定用!$D:$L,3,FALSE)</f>
        <v>#N/A</v>
      </c>
      <c r="Q481" s="34" t="e">
        <f>VLOOKUP(E481,学年設定用!$D:$L,4,FALSE)</f>
        <v>#N/A</v>
      </c>
      <c r="R481" s="34" t="e">
        <f>VLOOKUP(E481,学年設定用!$D:$L,5,FALSE)</f>
        <v>#N/A</v>
      </c>
      <c r="S481" s="50" t="e">
        <f>VLOOKUP(E481,学年設定用!$D:$L,6,FALSE)</f>
        <v>#N/A</v>
      </c>
      <c r="T481" s="50" t="e">
        <f>VLOOKUP(E481,学年設定用!$D:$L,7,FALSE)</f>
        <v>#N/A</v>
      </c>
      <c r="U481" s="50" t="e">
        <f>VLOOKUP(E481,学年設定用!D:L,8,FALSE)</f>
        <v>#N/A</v>
      </c>
      <c r="V481" s="50" t="e">
        <f>VLOOKUP(E481,学年設定用!$D:$L,9,FALSE)</f>
        <v>#N/A</v>
      </c>
      <c r="W481" s="50"/>
      <c r="X481" s="50"/>
      <c r="Y481" s="50"/>
      <c r="Z481" s="50"/>
      <c r="AA481" s="50"/>
      <c r="AB481" s="50"/>
      <c r="AC481" s="50"/>
      <c r="AD481" s="50"/>
      <c r="AE481" s="50"/>
    </row>
    <row r="482" spans="1:31" s="34" customFormat="1" ht="24.95" customHeight="1" x14ac:dyDescent="0.15">
      <c r="A482" s="64">
        <v>469</v>
      </c>
      <c r="B482" s="65">
        <f t="shared" si="15"/>
        <v>0</v>
      </c>
      <c r="C482" s="65" t="str">
        <f>IF(E482="","",VLOOKUP(B482,'２･階級番号(4月~9月）'!$A:$B,2,0))</f>
        <v/>
      </c>
      <c r="D482" s="53"/>
      <c r="E482" s="55"/>
      <c r="F482" s="59"/>
      <c r="G482" s="60"/>
      <c r="H482" s="59"/>
      <c r="I482" s="59"/>
      <c r="J482" s="59"/>
      <c r="K482" s="61"/>
      <c r="L482" s="72"/>
      <c r="M482" s="58"/>
      <c r="N482" s="66" t="str">
        <f>IF(K482="","",LOOKUP(IF(K482-DATEVALUE(YEAR(K482)&amp;"/"&amp;"4/2")&lt;0,IF(MONTH($L$1)&lt;4,YEAR($L$1)-YEAR(K482),YEAR($L$1)-YEAR(K482)+1),IF(MONTH($L$1)&lt;4,YEAR($L$1)-YEAR(K482)-1,YEAR($L$1)-YEAR(K482))),学年設定用!$A:$A,学年設定用!$B:$B))</f>
        <v/>
      </c>
      <c r="O482" s="67" t="str">
        <f t="shared" si="14"/>
        <v/>
      </c>
      <c r="P482" s="33" t="e">
        <f>VLOOKUP(E482,学年設定用!$D:$L,3,FALSE)</f>
        <v>#N/A</v>
      </c>
      <c r="Q482" s="34" t="e">
        <f>VLOOKUP(E482,学年設定用!$D:$L,4,FALSE)</f>
        <v>#N/A</v>
      </c>
      <c r="R482" s="34" t="e">
        <f>VLOOKUP(E482,学年設定用!$D:$L,5,FALSE)</f>
        <v>#N/A</v>
      </c>
      <c r="S482" s="50" t="e">
        <f>VLOOKUP(E482,学年設定用!$D:$L,6,FALSE)</f>
        <v>#N/A</v>
      </c>
      <c r="T482" s="50" t="e">
        <f>VLOOKUP(E482,学年設定用!$D:$L,7,FALSE)</f>
        <v>#N/A</v>
      </c>
      <c r="U482" s="50" t="e">
        <f>VLOOKUP(E482,学年設定用!D:L,8,FALSE)</f>
        <v>#N/A</v>
      </c>
      <c r="V482" s="50" t="e">
        <f>VLOOKUP(E482,学年設定用!$D:$L,9,FALSE)</f>
        <v>#N/A</v>
      </c>
      <c r="W482" s="50"/>
      <c r="X482" s="50"/>
      <c r="Y482" s="50"/>
      <c r="Z482" s="50"/>
      <c r="AA482" s="50"/>
      <c r="AB482" s="50"/>
      <c r="AC482" s="50"/>
      <c r="AD482" s="50"/>
      <c r="AE482" s="50"/>
    </row>
    <row r="483" spans="1:31" s="34" customFormat="1" ht="24.95" customHeight="1" x14ac:dyDescent="0.15">
      <c r="A483" s="64">
        <v>470</v>
      </c>
      <c r="B483" s="65">
        <f t="shared" si="15"/>
        <v>0</v>
      </c>
      <c r="C483" s="65" t="str">
        <f>IF(E483="","",VLOOKUP(B483,'２･階級番号(4月~9月）'!$A:$B,2,0))</f>
        <v/>
      </c>
      <c r="D483" s="53"/>
      <c r="E483" s="55"/>
      <c r="F483" s="59"/>
      <c r="G483" s="60"/>
      <c r="H483" s="59"/>
      <c r="I483" s="59"/>
      <c r="J483" s="59"/>
      <c r="K483" s="61"/>
      <c r="L483" s="72"/>
      <c r="M483" s="58"/>
      <c r="N483" s="66" t="str">
        <f>IF(K483="","",LOOKUP(IF(K483-DATEVALUE(YEAR(K483)&amp;"/"&amp;"4/2")&lt;0,IF(MONTH($L$1)&lt;4,YEAR($L$1)-YEAR(K483),YEAR($L$1)-YEAR(K483)+1),IF(MONTH($L$1)&lt;4,YEAR($L$1)-YEAR(K483)-1,YEAR($L$1)-YEAR(K483))),学年設定用!$A:$A,学年設定用!$B:$B))</f>
        <v/>
      </c>
      <c r="O483" s="67" t="str">
        <f t="shared" si="14"/>
        <v/>
      </c>
      <c r="P483" s="33" t="e">
        <f>VLOOKUP(E483,学年設定用!$D:$L,3,FALSE)</f>
        <v>#N/A</v>
      </c>
      <c r="Q483" s="34" t="e">
        <f>VLOOKUP(E483,学年設定用!$D:$L,4,FALSE)</f>
        <v>#N/A</v>
      </c>
      <c r="R483" s="34" t="e">
        <f>VLOOKUP(E483,学年設定用!$D:$L,5,FALSE)</f>
        <v>#N/A</v>
      </c>
      <c r="S483" s="50" t="e">
        <f>VLOOKUP(E483,学年設定用!$D:$L,6,FALSE)</f>
        <v>#N/A</v>
      </c>
      <c r="T483" s="50" t="e">
        <f>VLOOKUP(E483,学年設定用!$D:$L,7,FALSE)</f>
        <v>#N/A</v>
      </c>
      <c r="U483" s="50" t="e">
        <f>VLOOKUP(E483,学年設定用!D:L,8,FALSE)</f>
        <v>#N/A</v>
      </c>
      <c r="V483" s="50" t="e">
        <f>VLOOKUP(E483,学年設定用!$D:$L,9,FALSE)</f>
        <v>#N/A</v>
      </c>
      <c r="W483" s="50"/>
      <c r="X483" s="50"/>
      <c r="Y483" s="50"/>
      <c r="Z483" s="50"/>
      <c r="AA483" s="50"/>
      <c r="AB483" s="50"/>
      <c r="AC483" s="50"/>
      <c r="AD483" s="50"/>
      <c r="AE483" s="50"/>
    </row>
    <row r="484" spans="1:31" s="34" customFormat="1" ht="24.95" customHeight="1" x14ac:dyDescent="0.15">
      <c r="A484" s="64">
        <v>471</v>
      </c>
      <c r="B484" s="65">
        <f t="shared" si="15"/>
        <v>0</v>
      </c>
      <c r="C484" s="65" t="str">
        <f>IF(E484="","",VLOOKUP(B484,'２･階級番号(4月~9月）'!$A:$B,2,0))</f>
        <v/>
      </c>
      <c r="D484" s="53"/>
      <c r="E484" s="55"/>
      <c r="F484" s="59"/>
      <c r="G484" s="60"/>
      <c r="H484" s="59"/>
      <c r="I484" s="59"/>
      <c r="J484" s="59"/>
      <c r="K484" s="61"/>
      <c r="L484" s="72"/>
      <c r="M484" s="58"/>
      <c r="N484" s="66" t="str">
        <f>IF(K484="","",LOOKUP(IF(K484-DATEVALUE(YEAR(K484)&amp;"/"&amp;"4/2")&lt;0,IF(MONTH($L$1)&lt;4,YEAR($L$1)-YEAR(K484),YEAR($L$1)-YEAR(K484)+1),IF(MONTH($L$1)&lt;4,YEAR($L$1)-YEAR(K484)-1,YEAR($L$1)-YEAR(K484))),学年設定用!$A:$A,学年設定用!$B:$B))</f>
        <v/>
      </c>
      <c r="O484" s="67" t="str">
        <f t="shared" si="14"/>
        <v/>
      </c>
      <c r="P484" s="33" t="e">
        <f>VLOOKUP(E484,学年設定用!$D:$L,3,FALSE)</f>
        <v>#N/A</v>
      </c>
      <c r="Q484" s="34" t="e">
        <f>VLOOKUP(E484,学年設定用!$D:$L,4,FALSE)</f>
        <v>#N/A</v>
      </c>
      <c r="R484" s="34" t="e">
        <f>VLOOKUP(E484,学年設定用!$D:$L,5,FALSE)</f>
        <v>#N/A</v>
      </c>
      <c r="S484" s="50" t="e">
        <f>VLOOKUP(E484,学年設定用!$D:$L,6,FALSE)</f>
        <v>#N/A</v>
      </c>
      <c r="T484" s="50" t="e">
        <f>VLOOKUP(E484,学年設定用!$D:$L,7,FALSE)</f>
        <v>#N/A</v>
      </c>
      <c r="U484" s="50" t="e">
        <f>VLOOKUP(E484,学年設定用!D:L,8,FALSE)</f>
        <v>#N/A</v>
      </c>
      <c r="V484" s="50" t="e">
        <f>VLOOKUP(E484,学年設定用!$D:$L,9,FALSE)</f>
        <v>#N/A</v>
      </c>
      <c r="W484" s="50"/>
      <c r="X484" s="50"/>
      <c r="Y484" s="50"/>
      <c r="Z484" s="50"/>
      <c r="AA484" s="50"/>
      <c r="AB484" s="50"/>
      <c r="AC484" s="50"/>
      <c r="AD484" s="50"/>
      <c r="AE484" s="50"/>
    </row>
    <row r="485" spans="1:31" s="34" customFormat="1" ht="24.95" customHeight="1" x14ac:dyDescent="0.15">
      <c r="A485" s="64">
        <v>472</v>
      </c>
      <c r="B485" s="65">
        <f t="shared" si="15"/>
        <v>0</v>
      </c>
      <c r="C485" s="65" t="str">
        <f>IF(E485="","",VLOOKUP(B485,'２･階級番号(4月~9月）'!$A:$B,2,0))</f>
        <v/>
      </c>
      <c r="D485" s="53"/>
      <c r="E485" s="55"/>
      <c r="F485" s="59"/>
      <c r="G485" s="60"/>
      <c r="H485" s="59"/>
      <c r="I485" s="59"/>
      <c r="J485" s="59"/>
      <c r="K485" s="61"/>
      <c r="L485" s="72"/>
      <c r="M485" s="58"/>
      <c r="N485" s="66" t="str">
        <f>IF(K485="","",LOOKUP(IF(K485-DATEVALUE(YEAR(K485)&amp;"/"&amp;"4/2")&lt;0,IF(MONTH($L$1)&lt;4,YEAR($L$1)-YEAR(K485),YEAR($L$1)-YEAR(K485)+1),IF(MONTH($L$1)&lt;4,YEAR($L$1)-YEAR(K485)-1,YEAR($L$1)-YEAR(K485))),学年設定用!$A:$A,学年設定用!$B:$B))</f>
        <v/>
      </c>
      <c r="O485" s="67" t="str">
        <f t="shared" si="14"/>
        <v/>
      </c>
      <c r="P485" s="33" t="e">
        <f>VLOOKUP(E485,学年設定用!$D:$L,3,FALSE)</f>
        <v>#N/A</v>
      </c>
      <c r="Q485" s="34" t="e">
        <f>VLOOKUP(E485,学年設定用!$D:$L,4,FALSE)</f>
        <v>#N/A</v>
      </c>
      <c r="R485" s="34" t="e">
        <f>VLOOKUP(E485,学年設定用!$D:$L,5,FALSE)</f>
        <v>#N/A</v>
      </c>
      <c r="S485" s="50" t="e">
        <f>VLOOKUP(E485,学年設定用!$D:$L,6,FALSE)</f>
        <v>#N/A</v>
      </c>
      <c r="T485" s="50" t="e">
        <f>VLOOKUP(E485,学年設定用!$D:$L,7,FALSE)</f>
        <v>#N/A</v>
      </c>
      <c r="U485" s="50" t="e">
        <f>VLOOKUP(E485,学年設定用!D:L,8,FALSE)</f>
        <v>#N/A</v>
      </c>
      <c r="V485" s="50" t="e">
        <f>VLOOKUP(E485,学年設定用!$D:$L,9,FALSE)</f>
        <v>#N/A</v>
      </c>
      <c r="W485" s="50"/>
      <c r="X485" s="50"/>
      <c r="Y485" s="50"/>
      <c r="Z485" s="50"/>
      <c r="AA485" s="50"/>
      <c r="AB485" s="50"/>
      <c r="AC485" s="50"/>
      <c r="AD485" s="50"/>
      <c r="AE485" s="50"/>
    </row>
    <row r="486" spans="1:31" s="34" customFormat="1" ht="24.95" customHeight="1" x14ac:dyDescent="0.15">
      <c r="A486" s="64">
        <v>473</v>
      </c>
      <c r="B486" s="65">
        <f t="shared" si="15"/>
        <v>0</v>
      </c>
      <c r="C486" s="65" t="str">
        <f>IF(E486="","",VLOOKUP(B486,'２･階級番号(4月~9月）'!$A:$B,2,0))</f>
        <v/>
      </c>
      <c r="D486" s="53"/>
      <c r="E486" s="55"/>
      <c r="F486" s="59"/>
      <c r="G486" s="60"/>
      <c r="H486" s="59"/>
      <c r="I486" s="59"/>
      <c r="J486" s="59"/>
      <c r="K486" s="61"/>
      <c r="L486" s="72"/>
      <c r="M486" s="58"/>
      <c r="N486" s="66" t="str">
        <f>IF(K486="","",LOOKUP(IF(K486-DATEVALUE(YEAR(K486)&amp;"/"&amp;"4/2")&lt;0,IF(MONTH($L$1)&lt;4,YEAR($L$1)-YEAR(K486),YEAR($L$1)-YEAR(K486)+1),IF(MONTH($L$1)&lt;4,YEAR($L$1)-YEAR(K486)-1,YEAR($L$1)-YEAR(K486))),学年設定用!$A:$A,学年設定用!$B:$B))</f>
        <v/>
      </c>
      <c r="O486" s="67" t="str">
        <f t="shared" si="14"/>
        <v/>
      </c>
      <c r="P486" s="33" t="e">
        <f>VLOOKUP(E486,学年設定用!$D:$L,3,FALSE)</f>
        <v>#N/A</v>
      </c>
      <c r="Q486" s="34" t="e">
        <f>VLOOKUP(E486,学年設定用!$D:$L,4,FALSE)</f>
        <v>#N/A</v>
      </c>
      <c r="R486" s="34" t="e">
        <f>VLOOKUP(E486,学年設定用!$D:$L,5,FALSE)</f>
        <v>#N/A</v>
      </c>
      <c r="S486" s="50" t="e">
        <f>VLOOKUP(E486,学年設定用!$D:$L,6,FALSE)</f>
        <v>#N/A</v>
      </c>
      <c r="T486" s="50" t="e">
        <f>VLOOKUP(E486,学年設定用!$D:$L,7,FALSE)</f>
        <v>#N/A</v>
      </c>
      <c r="U486" s="50" t="e">
        <f>VLOOKUP(E486,学年設定用!D:L,8,FALSE)</f>
        <v>#N/A</v>
      </c>
      <c r="V486" s="50" t="e">
        <f>VLOOKUP(E486,学年設定用!$D:$L,9,FALSE)</f>
        <v>#N/A</v>
      </c>
      <c r="W486" s="50"/>
      <c r="X486" s="50"/>
      <c r="Y486" s="50"/>
      <c r="Z486" s="50"/>
      <c r="AA486" s="50"/>
      <c r="AB486" s="50"/>
      <c r="AC486" s="50"/>
      <c r="AD486" s="50"/>
      <c r="AE486" s="50"/>
    </row>
    <row r="487" spans="1:31" s="34" customFormat="1" ht="24.95" customHeight="1" x14ac:dyDescent="0.15">
      <c r="A487" s="64">
        <v>474</v>
      </c>
      <c r="B487" s="65">
        <f t="shared" si="15"/>
        <v>0</v>
      </c>
      <c r="C487" s="65" t="str">
        <f>IF(E487="","",VLOOKUP(B487,'２･階級番号(4月~9月）'!$A:$B,2,0))</f>
        <v/>
      </c>
      <c r="D487" s="53"/>
      <c r="E487" s="55"/>
      <c r="F487" s="59"/>
      <c r="G487" s="60"/>
      <c r="H487" s="59"/>
      <c r="I487" s="59"/>
      <c r="J487" s="59"/>
      <c r="K487" s="61"/>
      <c r="L487" s="72"/>
      <c r="M487" s="58"/>
      <c r="N487" s="66" t="str">
        <f>IF(K487="","",LOOKUP(IF(K487-DATEVALUE(YEAR(K487)&amp;"/"&amp;"4/2")&lt;0,IF(MONTH($L$1)&lt;4,YEAR($L$1)-YEAR(K487),YEAR($L$1)-YEAR(K487)+1),IF(MONTH($L$1)&lt;4,YEAR($L$1)-YEAR(K487)-1,YEAR($L$1)-YEAR(K487))),学年設定用!$A:$A,学年設定用!$B:$B))</f>
        <v/>
      </c>
      <c r="O487" s="67" t="str">
        <f t="shared" si="14"/>
        <v/>
      </c>
      <c r="P487" s="33" t="e">
        <f>VLOOKUP(E487,学年設定用!$D:$L,3,FALSE)</f>
        <v>#N/A</v>
      </c>
      <c r="Q487" s="34" t="e">
        <f>VLOOKUP(E487,学年設定用!$D:$L,4,FALSE)</f>
        <v>#N/A</v>
      </c>
      <c r="R487" s="34" t="e">
        <f>VLOOKUP(E487,学年設定用!$D:$L,5,FALSE)</f>
        <v>#N/A</v>
      </c>
      <c r="S487" s="50" t="e">
        <f>VLOOKUP(E487,学年設定用!$D:$L,6,FALSE)</f>
        <v>#N/A</v>
      </c>
      <c r="T487" s="50" t="e">
        <f>VLOOKUP(E487,学年設定用!$D:$L,7,FALSE)</f>
        <v>#N/A</v>
      </c>
      <c r="U487" s="50" t="e">
        <f>VLOOKUP(E487,学年設定用!D:L,8,FALSE)</f>
        <v>#N/A</v>
      </c>
      <c r="V487" s="50" t="e">
        <f>VLOOKUP(E487,学年設定用!$D:$L,9,FALSE)</f>
        <v>#N/A</v>
      </c>
      <c r="W487" s="50"/>
      <c r="X487" s="50"/>
      <c r="Y487" s="50"/>
      <c r="Z487" s="50"/>
      <c r="AA487" s="50"/>
      <c r="AB487" s="50"/>
      <c r="AC487" s="50"/>
      <c r="AD487" s="50"/>
      <c r="AE487" s="50"/>
    </row>
    <row r="488" spans="1:31" s="34" customFormat="1" ht="24.95" customHeight="1" x14ac:dyDescent="0.15">
      <c r="A488" s="64">
        <v>475</v>
      </c>
      <c r="B488" s="65">
        <f t="shared" si="15"/>
        <v>0</v>
      </c>
      <c r="C488" s="65" t="str">
        <f>IF(E488="","",VLOOKUP(B488,'２･階級番号(4月~9月）'!$A:$B,2,0))</f>
        <v/>
      </c>
      <c r="D488" s="53"/>
      <c r="E488" s="55"/>
      <c r="F488" s="59"/>
      <c r="G488" s="60"/>
      <c r="H488" s="59"/>
      <c r="I488" s="59"/>
      <c r="J488" s="59"/>
      <c r="K488" s="61"/>
      <c r="L488" s="72"/>
      <c r="M488" s="58"/>
      <c r="N488" s="66" t="str">
        <f>IF(K488="","",LOOKUP(IF(K488-DATEVALUE(YEAR(K488)&amp;"/"&amp;"4/2")&lt;0,IF(MONTH($L$1)&lt;4,YEAR($L$1)-YEAR(K488),YEAR($L$1)-YEAR(K488)+1),IF(MONTH($L$1)&lt;4,YEAR($L$1)-YEAR(K488)-1,YEAR($L$1)-YEAR(K488))),学年設定用!$A:$A,学年設定用!$B:$B))</f>
        <v/>
      </c>
      <c r="O488" s="67" t="str">
        <f t="shared" si="14"/>
        <v/>
      </c>
      <c r="P488" s="33" t="e">
        <f>VLOOKUP(E488,学年設定用!$D:$L,3,FALSE)</f>
        <v>#N/A</v>
      </c>
      <c r="Q488" s="34" t="e">
        <f>VLOOKUP(E488,学年設定用!$D:$L,4,FALSE)</f>
        <v>#N/A</v>
      </c>
      <c r="R488" s="34" t="e">
        <f>VLOOKUP(E488,学年設定用!$D:$L,5,FALSE)</f>
        <v>#N/A</v>
      </c>
      <c r="S488" s="50" t="e">
        <f>VLOOKUP(E488,学年設定用!$D:$L,6,FALSE)</f>
        <v>#N/A</v>
      </c>
      <c r="T488" s="50" t="e">
        <f>VLOOKUP(E488,学年設定用!$D:$L,7,FALSE)</f>
        <v>#N/A</v>
      </c>
      <c r="U488" s="50" t="e">
        <f>VLOOKUP(E488,学年設定用!D:L,8,FALSE)</f>
        <v>#N/A</v>
      </c>
      <c r="V488" s="50" t="e">
        <f>VLOOKUP(E488,学年設定用!$D:$L,9,FALSE)</f>
        <v>#N/A</v>
      </c>
      <c r="W488" s="50"/>
      <c r="X488" s="50"/>
      <c r="Y488" s="50"/>
      <c r="Z488" s="50"/>
      <c r="AA488" s="50"/>
      <c r="AB488" s="50"/>
      <c r="AC488" s="50"/>
      <c r="AD488" s="50"/>
      <c r="AE488" s="50"/>
    </row>
    <row r="489" spans="1:31" s="34" customFormat="1" ht="24.95" customHeight="1" x14ac:dyDescent="0.15">
      <c r="A489" s="64">
        <v>476</v>
      </c>
      <c r="B489" s="65">
        <f t="shared" si="15"/>
        <v>0</v>
      </c>
      <c r="C489" s="65" t="str">
        <f>IF(E489="","",VLOOKUP(B489,'２･階級番号(4月~9月）'!$A:$B,2,0))</f>
        <v/>
      </c>
      <c r="D489" s="53"/>
      <c r="E489" s="55"/>
      <c r="F489" s="59"/>
      <c r="G489" s="60"/>
      <c r="H489" s="59"/>
      <c r="I489" s="59"/>
      <c r="J489" s="59"/>
      <c r="K489" s="61"/>
      <c r="L489" s="72"/>
      <c r="M489" s="58"/>
      <c r="N489" s="66" t="str">
        <f>IF(K489="","",LOOKUP(IF(K489-DATEVALUE(YEAR(K489)&amp;"/"&amp;"4/2")&lt;0,IF(MONTH($L$1)&lt;4,YEAR($L$1)-YEAR(K489),YEAR($L$1)-YEAR(K489)+1),IF(MONTH($L$1)&lt;4,YEAR($L$1)-YEAR(K489)-1,YEAR($L$1)-YEAR(K489))),学年設定用!$A:$A,学年設定用!$B:$B))</f>
        <v/>
      </c>
      <c r="O489" s="67" t="str">
        <f t="shared" si="14"/>
        <v/>
      </c>
      <c r="P489" s="33" t="e">
        <f>VLOOKUP(E489,学年設定用!$D:$L,3,FALSE)</f>
        <v>#N/A</v>
      </c>
      <c r="Q489" s="34" t="e">
        <f>VLOOKUP(E489,学年設定用!$D:$L,4,FALSE)</f>
        <v>#N/A</v>
      </c>
      <c r="R489" s="34" t="e">
        <f>VLOOKUP(E489,学年設定用!$D:$L,5,FALSE)</f>
        <v>#N/A</v>
      </c>
      <c r="S489" s="50" t="e">
        <f>VLOOKUP(E489,学年設定用!$D:$L,6,FALSE)</f>
        <v>#N/A</v>
      </c>
      <c r="T489" s="50" t="e">
        <f>VLOOKUP(E489,学年設定用!$D:$L,7,FALSE)</f>
        <v>#N/A</v>
      </c>
      <c r="U489" s="50" t="e">
        <f>VLOOKUP(E489,学年設定用!D:L,8,FALSE)</f>
        <v>#N/A</v>
      </c>
      <c r="V489" s="50" t="e">
        <f>VLOOKUP(E489,学年設定用!$D:$L,9,FALSE)</f>
        <v>#N/A</v>
      </c>
      <c r="W489" s="50"/>
      <c r="X489" s="50"/>
      <c r="Y489" s="50"/>
      <c r="Z489" s="50"/>
      <c r="AA489" s="50"/>
      <c r="AB489" s="50"/>
      <c r="AC489" s="50"/>
      <c r="AD489" s="50"/>
      <c r="AE489" s="50"/>
    </row>
    <row r="490" spans="1:31" s="34" customFormat="1" ht="24.95" customHeight="1" x14ac:dyDescent="0.15">
      <c r="A490" s="64">
        <v>477</v>
      </c>
      <c r="B490" s="65">
        <f t="shared" si="15"/>
        <v>0</v>
      </c>
      <c r="C490" s="65" t="str">
        <f>IF(E490="","",VLOOKUP(B490,'２･階級番号(4月~9月）'!$A:$B,2,0))</f>
        <v/>
      </c>
      <c r="D490" s="53"/>
      <c r="E490" s="55"/>
      <c r="F490" s="59"/>
      <c r="G490" s="60"/>
      <c r="H490" s="59"/>
      <c r="I490" s="59"/>
      <c r="J490" s="59"/>
      <c r="K490" s="61"/>
      <c r="L490" s="72"/>
      <c r="M490" s="58"/>
      <c r="N490" s="66" t="str">
        <f>IF(K490="","",LOOKUP(IF(K490-DATEVALUE(YEAR(K490)&amp;"/"&amp;"4/2")&lt;0,IF(MONTH($L$1)&lt;4,YEAR($L$1)-YEAR(K490),YEAR($L$1)-YEAR(K490)+1),IF(MONTH($L$1)&lt;4,YEAR($L$1)-YEAR(K490)-1,YEAR($L$1)-YEAR(K490))),学年設定用!$A:$A,学年設定用!$B:$B))</f>
        <v/>
      </c>
      <c r="O490" s="67" t="str">
        <f t="shared" si="14"/>
        <v/>
      </c>
      <c r="P490" s="33" t="e">
        <f>VLOOKUP(E490,学年設定用!$D:$L,3,FALSE)</f>
        <v>#N/A</v>
      </c>
      <c r="Q490" s="34" t="e">
        <f>VLOOKUP(E490,学年設定用!$D:$L,4,FALSE)</f>
        <v>#N/A</v>
      </c>
      <c r="R490" s="34" t="e">
        <f>VLOOKUP(E490,学年設定用!$D:$L,5,FALSE)</f>
        <v>#N/A</v>
      </c>
      <c r="S490" s="50" t="e">
        <f>VLOOKUP(E490,学年設定用!$D:$L,6,FALSE)</f>
        <v>#N/A</v>
      </c>
      <c r="T490" s="50" t="e">
        <f>VLOOKUP(E490,学年設定用!$D:$L,7,FALSE)</f>
        <v>#N/A</v>
      </c>
      <c r="U490" s="50" t="e">
        <f>VLOOKUP(E490,学年設定用!D:L,8,FALSE)</f>
        <v>#N/A</v>
      </c>
      <c r="V490" s="50" t="e">
        <f>VLOOKUP(E490,学年設定用!$D:$L,9,FALSE)</f>
        <v>#N/A</v>
      </c>
      <c r="W490" s="50"/>
      <c r="X490" s="50"/>
      <c r="Y490" s="50"/>
      <c r="Z490" s="50"/>
      <c r="AA490" s="50"/>
      <c r="AB490" s="50"/>
      <c r="AC490" s="50"/>
      <c r="AD490" s="50"/>
      <c r="AE490" s="50"/>
    </row>
    <row r="491" spans="1:31" s="34" customFormat="1" ht="24.95" customHeight="1" x14ac:dyDescent="0.15">
      <c r="A491" s="64">
        <v>478</v>
      </c>
      <c r="B491" s="65">
        <f t="shared" si="15"/>
        <v>0</v>
      </c>
      <c r="C491" s="65" t="str">
        <f>IF(E491="","",VLOOKUP(B491,'２･階級番号(4月~9月）'!$A:$B,2,0))</f>
        <v/>
      </c>
      <c r="D491" s="53"/>
      <c r="E491" s="55"/>
      <c r="F491" s="59"/>
      <c r="G491" s="60"/>
      <c r="H491" s="59"/>
      <c r="I491" s="59"/>
      <c r="J491" s="59"/>
      <c r="K491" s="61"/>
      <c r="L491" s="72"/>
      <c r="M491" s="58"/>
      <c r="N491" s="66" t="str">
        <f>IF(K491="","",LOOKUP(IF(K491-DATEVALUE(YEAR(K491)&amp;"/"&amp;"4/2")&lt;0,IF(MONTH($L$1)&lt;4,YEAR($L$1)-YEAR(K491),YEAR($L$1)-YEAR(K491)+1),IF(MONTH($L$1)&lt;4,YEAR($L$1)-YEAR(K491)-1,YEAR($L$1)-YEAR(K491))),学年設定用!$A:$A,学年設定用!$B:$B))</f>
        <v/>
      </c>
      <c r="O491" s="67" t="str">
        <f t="shared" si="14"/>
        <v/>
      </c>
      <c r="P491" s="33" t="e">
        <f>VLOOKUP(E491,学年設定用!$D:$L,3,FALSE)</f>
        <v>#N/A</v>
      </c>
      <c r="Q491" s="34" t="e">
        <f>VLOOKUP(E491,学年設定用!$D:$L,4,FALSE)</f>
        <v>#N/A</v>
      </c>
      <c r="R491" s="34" t="e">
        <f>VLOOKUP(E491,学年設定用!$D:$L,5,FALSE)</f>
        <v>#N/A</v>
      </c>
      <c r="S491" s="50" t="e">
        <f>VLOOKUP(E491,学年設定用!$D:$L,6,FALSE)</f>
        <v>#N/A</v>
      </c>
      <c r="T491" s="50" t="e">
        <f>VLOOKUP(E491,学年設定用!$D:$L,7,FALSE)</f>
        <v>#N/A</v>
      </c>
      <c r="U491" s="50" t="e">
        <f>VLOOKUP(E491,学年設定用!D:L,8,FALSE)</f>
        <v>#N/A</v>
      </c>
      <c r="V491" s="50" t="e">
        <f>VLOOKUP(E491,学年設定用!$D:$L,9,FALSE)</f>
        <v>#N/A</v>
      </c>
      <c r="W491" s="50"/>
      <c r="X491" s="50"/>
      <c r="Y491" s="50"/>
      <c r="Z491" s="50"/>
      <c r="AA491" s="50"/>
      <c r="AB491" s="50"/>
      <c r="AC491" s="50"/>
      <c r="AD491" s="50"/>
      <c r="AE491" s="50"/>
    </row>
    <row r="492" spans="1:31" s="34" customFormat="1" ht="24.95" customHeight="1" x14ac:dyDescent="0.15">
      <c r="A492" s="64">
        <v>479</v>
      </c>
      <c r="B492" s="65">
        <f t="shared" si="15"/>
        <v>0</v>
      </c>
      <c r="C492" s="65" t="str">
        <f>IF(E492="","",VLOOKUP(B492,'２･階級番号(4月~9月）'!$A:$B,2,0))</f>
        <v/>
      </c>
      <c r="D492" s="53"/>
      <c r="E492" s="55"/>
      <c r="F492" s="59"/>
      <c r="G492" s="60"/>
      <c r="H492" s="59"/>
      <c r="I492" s="59"/>
      <c r="J492" s="59"/>
      <c r="K492" s="61"/>
      <c r="L492" s="72"/>
      <c r="M492" s="58"/>
      <c r="N492" s="66" t="str">
        <f>IF(K492="","",LOOKUP(IF(K492-DATEVALUE(YEAR(K492)&amp;"/"&amp;"4/2")&lt;0,IF(MONTH($L$1)&lt;4,YEAR($L$1)-YEAR(K492),YEAR($L$1)-YEAR(K492)+1),IF(MONTH($L$1)&lt;4,YEAR($L$1)-YEAR(K492)-1,YEAR($L$1)-YEAR(K492))),学年設定用!$A:$A,学年設定用!$B:$B))</f>
        <v/>
      </c>
      <c r="O492" s="67" t="str">
        <f t="shared" si="14"/>
        <v/>
      </c>
      <c r="P492" s="33" t="e">
        <f>VLOOKUP(E492,学年設定用!$D:$L,3,FALSE)</f>
        <v>#N/A</v>
      </c>
      <c r="Q492" s="34" t="e">
        <f>VLOOKUP(E492,学年設定用!$D:$L,4,FALSE)</f>
        <v>#N/A</v>
      </c>
      <c r="R492" s="34" t="e">
        <f>VLOOKUP(E492,学年設定用!$D:$L,5,FALSE)</f>
        <v>#N/A</v>
      </c>
      <c r="S492" s="50" t="e">
        <f>VLOOKUP(E492,学年設定用!$D:$L,6,FALSE)</f>
        <v>#N/A</v>
      </c>
      <c r="T492" s="50" t="e">
        <f>VLOOKUP(E492,学年設定用!$D:$L,7,FALSE)</f>
        <v>#N/A</v>
      </c>
      <c r="U492" s="50" t="e">
        <f>VLOOKUP(E492,学年設定用!D:L,8,FALSE)</f>
        <v>#N/A</v>
      </c>
      <c r="V492" s="50" t="e">
        <f>VLOOKUP(E492,学年設定用!$D:$L,9,FALSE)</f>
        <v>#N/A</v>
      </c>
      <c r="W492" s="50"/>
      <c r="X492" s="50"/>
      <c r="Y492" s="50"/>
      <c r="Z492" s="50"/>
      <c r="AA492" s="50"/>
      <c r="AB492" s="50"/>
      <c r="AC492" s="50"/>
      <c r="AD492" s="50"/>
      <c r="AE492" s="50"/>
    </row>
    <row r="493" spans="1:31" s="34" customFormat="1" ht="24.95" customHeight="1" x14ac:dyDescent="0.15">
      <c r="A493" s="64">
        <v>480</v>
      </c>
      <c r="B493" s="65">
        <f t="shared" si="15"/>
        <v>0</v>
      </c>
      <c r="C493" s="65" t="str">
        <f>IF(E493="","",VLOOKUP(B493,'２･階級番号(4月~9月）'!$A:$B,2,0))</f>
        <v/>
      </c>
      <c r="D493" s="53"/>
      <c r="E493" s="55"/>
      <c r="F493" s="59"/>
      <c r="G493" s="60"/>
      <c r="H493" s="59"/>
      <c r="I493" s="59"/>
      <c r="J493" s="59"/>
      <c r="K493" s="61"/>
      <c r="L493" s="72"/>
      <c r="M493" s="58"/>
      <c r="N493" s="66" t="str">
        <f>IF(K493="","",LOOKUP(IF(K493-DATEVALUE(YEAR(K493)&amp;"/"&amp;"4/2")&lt;0,IF(MONTH($L$1)&lt;4,YEAR($L$1)-YEAR(K493),YEAR($L$1)-YEAR(K493)+1),IF(MONTH($L$1)&lt;4,YEAR($L$1)-YEAR(K493)-1,YEAR($L$1)-YEAR(K493))),学年設定用!$A:$A,学年設定用!$B:$B))</f>
        <v/>
      </c>
      <c r="O493" s="67" t="str">
        <f t="shared" si="14"/>
        <v/>
      </c>
      <c r="P493" s="33" t="e">
        <f>VLOOKUP(E493,学年設定用!$D:$L,3,FALSE)</f>
        <v>#N/A</v>
      </c>
      <c r="Q493" s="34" t="e">
        <f>VLOOKUP(E493,学年設定用!$D:$L,4,FALSE)</f>
        <v>#N/A</v>
      </c>
      <c r="R493" s="34" t="e">
        <f>VLOOKUP(E493,学年設定用!$D:$L,5,FALSE)</f>
        <v>#N/A</v>
      </c>
      <c r="S493" s="50" t="e">
        <f>VLOOKUP(E493,学年設定用!$D:$L,6,FALSE)</f>
        <v>#N/A</v>
      </c>
      <c r="T493" s="50" t="e">
        <f>VLOOKUP(E493,学年設定用!$D:$L,7,FALSE)</f>
        <v>#N/A</v>
      </c>
      <c r="U493" s="50" t="e">
        <f>VLOOKUP(E493,学年設定用!D:L,8,FALSE)</f>
        <v>#N/A</v>
      </c>
      <c r="V493" s="50" t="e">
        <f>VLOOKUP(E493,学年設定用!$D:$L,9,FALSE)</f>
        <v>#N/A</v>
      </c>
      <c r="W493" s="50"/>
      <c r="X493" s="50"/>
      <c r="Y493" s="50"/>
      <c r="Z493" s="50"/>
      <c r="AA493" s="50"/>
      <c r="AB493" s="50"/>
      <c r="AC493" s="50"/>
      <c r="AD493" s="50"/>
      <c r="AE493" s="50"/>
    </row>
    <row r="494" spans="1:31" s="34" customFormat="1" ht="24.95" customHeight="1" x14ac:dyDescent="0.15">
      <c r="A494" s="64">
        <v>481</v>
      </c>
      <c r="B494" s="65">
        <f t="shared" si="15"/>
        <v>0</v>
      </c>
      <c r="C494" s="65" t="str">
        <f>IF(E494="","",VLOOKUP(B494,'２･階級番号(4月~9月）'!$A:$B,2,0))</f>
        <v/>
      </c>
      <c r="D494" s="53"/>
      <c r="E494" s="55"/>
      <c r="F494" s="59"/>
      <c r="G494" s="60"/>
      <c r="H494" s="59"/>
      <c r="I494" s="59"/>
      <c r="J494" s="59"/>
      <c r="K494" s="61"/>
      <c r="L494" s="72"/>
      <c r="M494" s="58"/>
      <c r="N494" s="66" t="str">
        <f>IF(K494="","",LOOKUP(IF(K494-DATEVALUE(YEAR(K494)&amp;"/"&amp;"4/2")&lt;0,IF(MONTH($L$1)&lt;4,YEAR($L$1)-YEAR(K494),YEAR($L$1)-YEAR(K494)+1),IF(MONTH($L$1)&lt;4,YEAR($L$1)-YEAR(K494)-1,YEAR($L$1)-YEAR(K494))),学年設定用!$A:$A,学年設定用!$B:$B))</f>
        <v/>
      </c>
      <c r="O494" s="67" t="str">
        <f t="shared" si="14"/>
        <v/>
      </c>
      <c r="P494" s="33" t="e">
        <f>VLOOKUP(E494,学年設定用!$D:$L,3,FALSE)</f>
        <v>#N/A</v>
      </c>
      <c r="Q494" s="34" t="e">
        <f>VLOOKUP(E494,学年設定用!$D:$L,4,FALSE)</f>
        <v>#N/A</v>
      </c>
      <c r="R494" s="34" t="e">
        <f>VLOOKUP(E494,学年設定用!$D:$L,5,FALSE)</f>
        <v>#N/A</v>
      </c>
      <c r="S494" s="50" t="e">
        <f>VLOOKUP(E494,学年設定用!$D:$L,6,FALSE)</f>
        <v>#N/A</v>
      </c>
      <c r="T494" s="50" t="e">
        <f>VLOOKUP(E494,学年設定用!$D:$L,7,FALSE)</f>
        <v>#N/A</v>
      </c>
      <c r="U494" s="50" t="e">
        <f>VLOOKUP(E494,学年設定用!D:L,8,FALSE)</f>
        <v>#N/A</v>
      </c>
      <c r="V494" s="50" t="e">
        <f>VLOOKUP(E494,学年設定用!$D:$L,9,FALSE)</f>
        <v>#N/A</v>
      </c>
      <c r="W494" s="50"/>
      <c r="X494" s="50"/>
      <c r="Y494" s="50"/>
      <c r="Z494" s="50"/>
      <c r="AA494" s="50"/>
      <c r="AB494" s="50"/>
      <c r="AC494" s="50"/>
      <c r="AD494" s="50"/>
      <c r="AE494" s="50"/>
    </row>
    <row r="495" spans="1:31" s="34" customFormat="1" ht="24.95" customHeight="1" x14ac:dyDescent="0.15">
      <c r="A495" s="64">
        <v>482</v>
      </c>
      <c r="B495" s="65">
        <f t="shared" si="15"/>
        <v>0</v>
      </c>
      <c r="C495" s="65" t="str">
        <f>IF(E495="","",VLOOKUP(B495,'２･階級番号(4月~9月）'!$A:$B,2,0))</f>
        <v/>
      </c>
      <c r="D495" s="53"/>
      <c r="E495" s="55"/>
      <c r="F495" s="59"/>
      <c r="G495" s="60"/>
      <c r="H495" s="59"/>
      <c r="I495" s="59"/>
      <c r="J495" s="59"/>
      <c r="K495" s="61"/>
      <c r="L495" s="72"/>
      <c r="M495" s="58"/>
      <c r="N495" s="66" t="str">
        <f>IF(K495="","",LOOKUP(IF(K495-DATEVALUE(YEAR(K495)&amp;"/"&amp;"4/2")&lt;0,IF(MONTH($L$1)&lt;4,YEAR($L$1)-YEAR(K495),YEAR($L$1)-YEAR(K495)+1),IF(MONTH($L$1)&lt;4,YEAR($L$1)-YEAR(K495)-1,YEAR($L$1)-YEAR(K495))),学年設定用!$A:$A,学年設定用!$B:$B))</f>
        <v/>
      </c>
      <c r="O495" s="67" t="str">
        <f t="shared" si="14"/>
        <v/>
      </c>
      <c r="P495" s="33" t="e">
        <f>VLOOKUP(E495,学年設定用!$D:$L,3,FALSE)</f>
        <v>#N/A</v>
      </c>
      <c r="Q495" s="34" t="e">
        <f>VLOOKUP(E495,学年設定用!$D:$L,4,FALSE)</f>
        <v>#N/A</v>
      </c>
      <c r="R495" s="34" t="e">
        <f>VLOOKUP(E495,学年設定用!$D:$L,5,FALSE)</f>
        <v>#N/A</v>
      </c>
      <c r="S495" s="50" t="e">
        <f>VLOOKUP(E495,学年設定用!$D:$L,6,FALSE)</f>
        <v>#N/A</v>
      </c>
      <c r="T495" s="50" t="e">
        <f>VLOOKUP(E495,学年設定用!$D:$L,7,FALSE)</f>
        <v>#N/A</v>
      </c>
      <c r="U495" s="50" t="e">
        <f>VLOOKUP(E495,学年設定用!D:L,8,FALSE)</f>
        <v>#N/A</v>
      </c>
      <c r="V495" s="50" t="e">
        <f>VLOOKUP(E495,学年設定用!$D:$L,9,FALSE)</f>
        <v>#N/A</v>
      </c>
      <c r="W495" s="50"/>
      <c r="X495" s="50"/>
      <c r="Y495" s="50"/>
      <c r="Z495" s="50"/>
      <c r="AA495" s="50"/>
      <c r="AB495" s="50"/>
      <c r="AC495" s="50"/>
      <c r="AD495" s="50"/>
      <c r="AE495" s="50"/>
    </row>
    <row r="496" spans="1:31" s="34" customFormat="1" ht="24.95" customHeight="1" x14ac:dyDescent="0.15">
      <c r="A496" s="64">
        <v>483</v>
      </c>
      <c r="B496" s="65">
        <f t="shared" si="15"/>
        <v>0</v>
      </c>
      <c r="C496" s="65" t="str">
        <f>IF(E496="","",VLOOKUP(B496,'２･階級番号(4月~9月）'!$A:$B,2,0))</f>
        <v/>
      </c>
      <c r="D496" s="53"/>
      <c r="E496" s="55"/>
      <c r="F496" s="59"/>
      <c r="G496" s="60"/>
      <c r="H496" s="59"/>
      <c r="I496" s="59"/>
      <c r="J496" s="59"/>
      <c r="K496" s="61"/>
      <c r="L496" s="72"/>
      <c r="M496" s="58"/>
      <c r="N496" s="66" t="str">
        <f>IF(K496="","",LOOKUP(IF(K496-DATEVALUE(YEAR(K496)&amp;"/"&amp;"4/2")&lt;0,IF(MONTH($L$1)&lt;4,YEAR($L$1)-YEAR(K496),YEAR($L$1)-YEAR(K496)+1),IF(MONTH($L$1)&lt;4,YEAR($L$1)-YEAR(K496)-1,YEAR($L$1)-YEAR(K496))),学年設定用!$A:$A,学年設定用!$B:$B))</f>
        <v/>
      </c>
      <c r="O496" s="67" t="str">
        <f t="shared" si="14"/>
        <v/>
      </c>
      <c r="P496" s="33" t="e">
        <f>VLOOKUP(E496,学年設定用!$D:$L,3,FALSE)</f>
        <v>#N/A</v>
      </c>
      <c r="Q496" s="34" t="e">
        <f>VLOOKUP(E496,学年設定用!$D:$L,4,FALSE)</f>
        <v>#N/A</v>
      </c>
      <c r="R496" s="34" t="e">
        <f>VLOOKUP(E496,学年設定用!$D:$L,5,FALSE)</f>
        <v>#N/A</v>
      </c>
      <c r="S496" s="50" t="e">
        <f>VLOOKUP(E496,学年設定用!$D:$L,6,FALSE)</f>
        <v>#N/A</v>
      </c>
      <c r="T496" s="50" t="e">
        <f>VLOOKUP(E496,学年設定用!$D:$L,7,FALSE)</f>
        <v>#N/A</v>
      </c>
      <c r="U496" s="50" t="e">
        <f>VLOOKUP(E496,学年設定用!D:L,8,FALSE)</f>
        <v>#N/A</v>
      </c>
      <c r="V496" s="50" t="e">
        <f>VLOOKUP(E496,学年設定用!$D:$L,9,FALSE)</f>
        <v>#N/A</v>
      </c>
      <c r="W496" s="50"/>
      <c r="X496" s="50"/>
      <c r="Y496" s="50"/>
      <c r="Z496" s="50"/>
      <c r="AA496" s="50"/>
      <c r="AB496" s="50"/>
      <c r="AC496" s="50"/>
      <c r="AD496" s="50"/>
      <c r="AE496" s="50"/>
    </row>
    <row r="497" spans="1:31" s="34" customFormat="1" ht="24.95" customHeight="1" x14ac:dyDescent="0.15">
      <c r="A497" s="64">
        <v>484</v>
      </c>
      <c r="B497" s="65">
        <f t="shared" si="15"/>
        <v>0</v>
      </c>
      <c r="C497" s="65" t="str">
        <f>IF(E497="","",VLOOKUP(B497,'２･階級番号(4月~9月）'!$A:$B,2,0))</f>
        <v/>
      </c>
      <c r="D497" s="53"/>
      <c r="E497" s="55"/>
      <c r="F497" s="59"/>
      <c r="G497" s="60"/>
      <c r="H497" s="59"/>
      <c r="I497" s="59"/>
      <c r="J497" s="59"/>
      <c r="K497" s="61"/>
      <c r="L497" s="72"/>
      <c r="M497" s="58"/>
      <c r="N497" s="66" t="str">
        <f>IF(K497="","",LOOKUP(IF(K497-DATEVALUE(YEAR(K497)&amp;"/"&amp;"4/2")&lt;0,IF(MONTH($L$1)&lt;4,YEAR($L$1)-YEAR(K497),YEAR($L$1)-YEAR(K497)+1),IF(MONTH($L$1)&lt;4,YEAR($L$1)-YEAR(K497)-1,YEAR($L$1)-YEAR(K497))),学年設定用!$A:$A,学年設定用!$B:$B))</f>
        <v/>
      </c>
      <c r="O497" s="67" t="str">
        <f t="shared" si="14"/>
        <v/>
      </c>
      <c r="P497" s="33" t="e">
        <f>VLOOKUP(E497,学年設定用!$D:$L,3,FALSE)</f>
        <v>#N/A</v>
      </c>
      <c r="Q497" s="34" t="e">
        <f>VLOOKUP(E497,学年設定用!$D:$L,4,FALSE)</f>
        <v>#N/A</v>
      </c>
      <c r="R497" s="34" t="e">
        <f>VLOOKUP(E497,学年設定用!$D:$L,5,FALSE)</f>
        <v>#N/A</v>
      </c>
      <c r="S497" s="50" t="e">
        <f>VLOOKUP(E497,学年設定用!$D:$L,6,FALSE)</f>
        <v>#N/A</v>
      </c>
      <c r="T497" s="50" t="e">
        <f>VLOOKUP(E497,学年設定用!$D:$L,7,FALSE)</f>
        <v>#N/A</v>
      </c>
      <c r="U497" s="50" t="e">
        <f>VLOOKUP(E497,学年設定用!D:L,8,FALSE)</f>
        <v>#N/A</v>
      </c>
      <c r="V497" s="50" t="e">
        <f>VLOOKUP(E497,学年設定用!$D:$L,9,FALSE)</f>
        <v>#N/A</v>
      </c>
      <c r="W497" s="50"/>
      <c r="X497" s="50"/>
      <c r="Y497" s="50"/>
      <c r="Z497" s="50"/>
      <c r="AA497" s="50"/>
      <c r="AB497" s="50"/>
      <c r="AC497" s="50"/>
      <c r="AD497" s="50"/>
      <c r="AE497" s="50"/>
    </row>
    <row r="498" spans="1:31" s="34" customFormat="1" ht="24.95" customHeight="1" x14ac:dyDescent="0.15">
      <c r="A498" s="64">
        <v>485</v>
      </c>
      <c r="B498" s="65">
        <f t="shared" si="15"/>
        <v>0</v>
      </c>
      <c r="C498" s="65" t="str">
        <f>IF(E498="","",VLOOKUP(B498,'２･階級番号(4月~9月）'!$A:$B,2,0))</f>
        <v/>
      </c>
      <c r="D498" s="53"/>
      <c r="E498" s="55"/>
      <c r="F498" s="59"/>
      <c r="G498" s="60"/>
      <c r="H498" s="59"/>
      <c r="I498" s="59"/>
      <c r="J498" s="59"/>
      <c r="K498" s="61"/>
      <c r="L498" s="72"/>
      <c r="M498" s="58"/>
      <c r="N498" s="66" t="str">
        <f>IF(K498="","",LOOKUP(IF(K498-DATEVALUE(YEAR(K498)&amp;"/"&amp;"4/2")&lt;0,IF(MONTH($L$1)&lt;4,YEAR($L$1)-YEAR(K498),YEAR($L$1)-YEAR(K498)+1),IF(MONTH($L$1)&lt;4,YEAR($L$1)-YEAR(K498)-1,YEAR($L$1)-YEAR(K498))),学年設定用!$A:$A,学年設定用!$B:$B))</f>
        <v/>
      </c>
      <c r="O498" s="67" t="str">
        <f t="shared" si="14"/>
        <v/>
      </c>
      <c r="P498" s="33" t="e">
        <f>VLOOKUP(E498,学年設定用!$D:$L,3,FALSE)</f>
        <v>#N/A</v>
      </c>
      <c r="Q498" s="34" t="e">
        <f>VLOOKUP(E498,学年設定用!$D:$L,4,FALSE)</f>
        <v>#N/A</v>
      </c>
      <c r="R498" s="34" t="e">
        <f>VLOOKUP(E498,学年設定用!$D:$L,5,FALSE)</f>
        <v>#N/A</v>
      </c>
      <c r="S498" s="50" t="e">
        <f>VLOOKUP(E498,学年設定用!$D:$L,6,FALSE)</f>
        <v>#N/A</v>
      </c>
      <c r="T498" s="50" t="e">
        <f>VLOOKUP(E498,学年設定用!$D:$L,7,FALSE)</f>
        <v>#N/A</v>
      </c>
      <c r="U498" s="50" t="e">
        <f>VLOOKUP(E498,学年設定用!D:L,8,FALSE)</f>
        <v>#N/A</v>
      </c>
      <c r="V498" s="50" t="e">
        <f>VLOOKUP(E498,学年設定用!$D:$L,9,FALSE)</f>
        <v>#N/A</v>
      </c>
      <c r="W498" s="50"/>
      <c r="X498" s="50"/>
      <c r="Y498" s="50"/>
      <c r="Z498" s="50"/>
      <c r="AA498" s="50"/>
      <c r="AB498" s="50"/>
      <c r="AC498" s="50"/>
      <c r="AD498" s="50"/>
      <c r="AE498" s="50"/>
    </row>
    <row r="499" spans="1:31" s="34" customFormat="1" ht="24.95" customHeight="1" x14ac:dyDescent="0.15">
      <c r="A499" s="64">
        <v>486</v>
      </c>
      <c r="B499" s="65">
        <f t="shared" si="15"/>
        <v>0</v>
      </c>
      <c r="C499" s="65" t="str">
        <f>IF(E499="","",VLOOKUP(B499,'２･階級番号(4月~9月）'!$A:$B,2,0))</f>
        <v/>
      </c>
      <c r="D499" s="53"/>
      <c r="E499" s="55"/>
      <c r="F499" s="59"/>
      <c r="G499" s="60"/>
      <c r="H499" s="59"/>
      <c r="I499" s="59"/>
      <c r="J499" s="59"/>
      <c r="K499" s="61"/>
      <c r="L499" s="72"/>
      <c r="M499" s="58"/>
      <c r="N499" s="66" t="str">
        <f>IF(K499="","",LOOKUP(IF(K499-DATEVALUE(YEAR(K499)&amp;"/"&amp;"4/2")&lt;0,IF(MONTH($L$1)&lt;4,YEAR($L$1)-YEAR(K499),YEAR($L$1)-YEAR(K499)+1),IF(MONTH($L$1)&lt;4,YEAR($L$1)-YEAR(K499)-1,YEAR($L$1)-YEAR(K499))),学年設定用!$A:$A,学年設定用!$B:$B))</f>
        <v/>
      </c>
      <c r="O499" s="67" t="str">
        <f t="shared" si="14"/>
        <v/>
      </c>
      <c r="P499" s="33" t="e">
        <f>VLOOKUP(E499,学年設定用!$D:$L,3,FALSE)</f>
        <v>#N/A</v>
      </c>
      <c r="Q499" s="34" t="e">
        <f>VLOOKUP(E499,学年設定用!$D:$L,4,FALSE)</f>
        <v>#N/A</v>
      </c>
      <c r="R499" s="34" t="e">
        <f>VLOOKUP(E499,学年設定用!$D:$L,5,FALSE)</f>
        <v>#N/A</v>
      </c>
      <c r="S499" s="50" t="e">
        <f>VLOOKUP(E499,学年設定用!$D:$L,6,FALSE)</f>
        <v>#N/A</v>
      </c>
      <c r="T499" s="50" t="e">
        <f>VLOOKUP(E499,学年設定用!$D:$L,7,FALSE)</f>
        <v>#N/A</v>
      </c>
      <c r="U499" s="50" t="e">
        <f>VLOOKUP(E499,学年設定用!D:L,8,FALSE)</f>
        <v>#N/A</v>
      </c>
      <c r="V499" s="50" t="e">
        <f>VLOOKUP(E499,学年設定用!$D:$L,9,FALSE)</f>
        <v>#N/A</v>
      </c>
      <c r="W499" s="50"/>
      <c r="X499" s="50"/>
      <c r="Y499" s="50"/>
      <c r="Z499" s="50"/>
      <c r="AA499" s="50"/>
      <c r="AB499" s="50"/>
      <c r="AC499" s="50"/>
      <c r="AD499" s="50"/>
      <c r="AE499" s="50"/>
    </row>
    <row r="500" spans="1:31" s="34" customFormat="1" ht="24.95" customHeight="1" x14ac:dyDescent="0.15">
      <c r="A500" s="64">
        <v>487</v>
      </c>
      <c r="B500" s="65">
        <f t="shared" si="15"/>
        <v>0</v>
      </c>
      <c r="C500" s="65" t="str">
        <f>IF(E500="","",VLOOKUP(B500,'２･階級番号(4月~9月）'!$A:$B,2,0))</f>
        <v/>
      </c>
      <c r="D500" s="53"/>
      <c r="E500" s="55"/>
      <c r="F500" s="59"/>
      <c r="G500" s="60"/>
      <c r="H500" s="59"/>
      <c r="I500" s="59"/>
      <c r="J500" s="59"/>
      <c r="K500" s="61"/>
      <c r="L500" s="72"/>
      <c r="M500" s="58"/>
      <c r="N500" s="66" t="str">
        <f>IF(K500="","",LOOKUP(IF(K500-DATEVALUE(YEAR(K500)&amp;"/"&amp;"4/2")&lt;0,IF(MONTH($L$1)&lt;4,YEAR($L$1)-YEAR(K500),YEAR($L$1)-YEAR(K500)+1),IF(MONTH($L$1)&lt;4,YEAR($L$1)-YEAR(K500)-1,YEAR($L$1)-YEAR(K500))),学年設定用!$A:$A,学年設定用!$B:$B))</f>
        <v/>
      </c>
      <c r="O500" s="67" t="str">
        <f t="shared" si="14"/>
        <v/>
      </c>
      <c r="P500" s="33" t="e">
        <f>VLOOKUP(E500,学年設定用!$D:$L,3,FALSE)</f>
        <v>#N/A</v>
      </c>
      <c r="Q500" s="34" t="e">
        <f>VLOOKUP(E500,学年設定用!$D:$L,4,FALSE)</f>
        <v>#N/A</v>
      </c>
      <c r="R500" s="34" t="e">
        <f>VLOOKUP(E500,学年設定用!$D:$L,5,FALSE)</f>
        <v>#N/A</v>
      </c>
      <c r="S500" s="50" t="e">
        <f>VLOOKUP(E500,学年設定用!$D:$L,6,FALSE)</f>
        <v>#N/A</v>
      </c>
      <c r="T500" s="50" t="e">
        <f>VLOOKUP(E500,学年設定用!$D:$L,7,FALSE)</f>
        <v>#N/A</v>
      </c>
      <c r="U500" s="50" t="e">
        <f>VLOOKUP(E500,学年設定用!D:L,8,FALSE)</f>
        <v>#N/A</v>
      </c>
      <c r="V500" s="50" t="e">
        <f>VLOOKUP(E500,学年設定用!$D:$L,9,FALSE)</f>
        <v>#N/A</v>
      </c>
      <c r="W500" s="50"/>
      <c r="X500" s="50"/>
      <c r="Y500" s="50"/>
      <c r="Z500" s="50"/>
      <c r="AA500" s="50"/>
      <c r="AB500" s="50"/>
      <c r="AC500" s="50"/>
      <c r="AD500" s="50"/>
      <c r="AE500" s="50"/>
    </row>
    <row r="501" spans="1:31" s="34" customFormat="1" ht="24.95" customHeight="1" x14ac:dyDescent="0.15">
      <c r="A501" s="64">
        <v>488</v>
      </c>
      <c r="B501" s="65">
        <f t="shared" si="15"/>
        <v>0</v>
      </c>
      <c r="C501" s="65" t="str">
        <f>IF(E501="","",VLOOKUP(B501,'２･階級番号(4月~9月）'!$A:$B,2,0))</f>
        <v/>
      </c>
      <c r="D501" s="53"/>
      <c r="E501" s="55"/>
      <c r="F501" s="59"/>
      <c r="G501" s="60"/>
      <c r="H501" s="59"/>
      <c r="I501" s="59"/>
      <c r="J501" s="59"/>
      <c r="K501" s="61"/>
      <c r="L501" s="72"/>
      <c r="M501" s="58"/>
      <c r="N501" s="66" t="str">
        <f>IF(K501="","",LOOKUP(IF(K501-DATEVALUE(YEAR(K501)&amp;"/"&amp;"4/2")&lt;0,IF(MONTH($L$1)&lt;4,YEAR($L$1)-YEAR(K501),YEAR($L$1)-YEAR(K501)+1),IF(MONTH($L$1)&lt;4,YEAR($L$1)-YEAR(K501)-1,YEAR($L$1)-YEAR(K501))),学年設定用!$A:$A,学年設定用!$B:$B))</f>
        <v/>
      </c>
      <c r="O501" s="67" t="str">
        <f t="shared" si="14"/>
        <v/>
      </c>
      <c r="P501" s="33" t="e">
        <f>VLOOKUP(E501,学年設定用!$D:$L,3,FALSE)</f>
        <v>#N/A</v>
      </c>
      <c r="Q501" s="34" t="e">
        <f>VLOOKUP(E501,学年設定用!$D:$L,4,FALSE)</f>
        <v>#N/A</v>
      </c>
      <c r="R501" s="34" t="e">
        <f>VLOOKUP(E501,学年設定用!$D:$L,5,FALSE)</f>
        <v>#N/A</v>
      </c>
      <c r="S501" s="50" t="e">
        <f>VLOOKUP(E501,学年設定用!$D:$L,6,FALSE)</f>
        <v>#N/A</v>
      </c>
      <c r="T501" s="50" t="e">
        <f>VLOOKUP(E501,学年設定用!$D:$L,7,FALSE)</f>
        <v>#N/A</v>
      </c>
      <c r="U501" s="50" t="e">
        <f>VLOOKUP(E501,学年設定用!D:L,8,FALSE)</f>
        <v>#N/A</v>
      </c>
      <c r="V501" s="50" t="e">
        <f>VLOOKUP(E501,学年設定用!$D:$L,9,FALSE)</f>
        <v>#N/A</v>
      </c>
      <c r="W501" s="50"/>
      <c r="X501" s="50"/>
      <c r="Y501" s="50"/>
      <c r="Z501" s="50"/>
      <c r="AA501" s="50"/>
      <c r="AB501" s="50"/>
      <c r="AC501" s="50"/>
      <c r="AD501" s="50"/>
      <c r="AE501" s="50"/>
    </row>
    <row r="502" spans="1:31" s="34" customFormat="1" ht="24.95" customHeight="1" x14ac:dyDescent="0.15">
      <c r="A502" s="64">
        <v>489</v>
      </c>
      <c r="B502" s="65">
        <f t="shared" si="15"/>
        <v>0</v>
      </c>
      <c r="C502" s="65" t="str">
        <f>IF(E502="","",VLOOKUP(B502,'２･階級番号(4月~9月）'!$A:$B,2,0))</f>
        <v/>
      </c>
      <c r="D502" s="53"/>
      <c r="E502" s="55"/>
      <c r="F502" s="59"/>
      <c r="G502" s="60"/>
      <c r="H502" s="59"/>
      <c r="I502" s="59"/>
      <c r="J502" s="59"/>
      <c r="K502" s="61"/>
      <c r="L502" s="72"/>
      <c r="M502" s="58"/>
      <c r="N502" s="66" t="str">
        <f>IF(K502="","",LOOKUP(IF(K502-DATEVALUE(YEAR(K502)&amp;"/"&amp;"4/2")&lt;0,IF(MONTH($L$1)&lt;4,YEAR($L$1)-YEAR(K502),YEAR($L$1)-YEAR(K502)+1),IF(MONTH($L$1)&lt;4,YEAR($L$1)-YEAR(K502)-1,YEAR($L$1)-YEAR(K502))),学年設定用!$A:$A,学年設定用!$B:$B))</f>
        <v/>
      </c>
      <c r="O502" s="67" t="str">
        <f t="shared" si="14"/>
        <v/>
      </c>
      <c r="P502" s="33" t="e">
        <f>VLOOKUP(E502,学年設定用!$D:$L,3,FALSE)</f>
        <v>#N/A</v>
      </c>
      <c r="Q502" s="34" t="e">
        <f>VLOOKUP(E502,学年設定用!$D:$L,4,FALSE)</f>
        <v>#N/A</v>
      </c>
      <c r="R502" s="34" t="e">
        <f>VLOOKUP(E502,学年設定用!$D:$L,5,FALSE)</f>
        <v>#N/A</v>
      </c>
      <c r="S502" s="50" t="e">
        <f>VLOOKUP(E502,学年設定用!$D:$L,6,FALSE)</f>
        <v>#N/A</v>
      </c>
      <c r="T502" s="50" t="e">
        <f>VLOOKUP(E502,学年設定用!$D:$L,7,FALSE)</f>
        <v>#N/A</v>
      </c>
      <c r="U502" s="50" t="e">
        <f>VLOOKUP(E502,学年設定用!D:L,8,FALSE)</f>
        <v>#N/A</v>
      </c>
      <c r="V502" s="50" t="e">
        <f>VLOOKUP(E502,学年設定用!$D:$L,9,FALSE)</f>
        <v>#N/A</v>
      </c>
      <c r="W502" s="50"/>
      <c r="X502" s="50"/>
      <c r="Y502" s="50"/>
      <c r="Z502" s="50"/>
      <c r="AA502" s="50"/>
      <c r="AB502" s="50"/>
      <c r="AC502" s="50"/>
      <c r="AD502" s="50"/>
      <c r="AE502" s="50"/>
    </row>
    <row r="503" spans="1:31" s="34" customFormat="1" ht="24.95" customHeight="1" x14ac:dyDescent="0.15">
      <c r="A503" s="64">
        <v>490</v>
      </c>
      <c r="B503" s="65">
        <f t="shared" si="15"/>
        <v>0</v>
      </c>
      <c r="C503" s="65" t="str">
        <f>IF(E503="","",VLOOKUP(B503,'２･階級番号(4月~9月）'!$A:$B,2,0))</f>
        <v/>
      </c>
      <c r="D503" s="53"/>
      <c r="E503" s="55"/>
      <c r="F503" s="59"/>
      <c r="G503" s="60"/>
      <c r="H503" s="59"/>
      <c r="I503" s="59"/>
      <c r="J503" s="59"/>
      <c r="K503" s="61"/>
      <c r="L503" s="72"/>
      <c r="M503" s="58"/>
      <c r="N503" s="66" t="str">
        <f>IF(K503="","",LOOKUP(IF(K503-DATEVALUE(YEAR(K503)&amp;"/"&amp;"4/2")&lt;0,IF(MONTH($L$1)&lt;4,YEAR($L$1)-YEAR(K503),YEAR($L$1)-YEAR(K503)+1),IF(MONTH($L$1)&lt;4,YEAR($L$1)-YEAR(K503)-1,YEAR($L$1)-YEAR(K503))),学年設定用!$A:$A,学年設定用!$B:$B))</f>
        <v/>
      </c>
      <c r="O503" s="67" t="str">
        <f t="shared" si="14"/>
        <v/>
      </c>
      <c r="P503" s="33" t="e">
        <f>VLOOKUP(E503,学年設定用!$D:$L,3,FALSE)</f>
        <v>#N/A</v>
      </c>
      <c r="Q503" s="34" t="e">
        <f>VLOOKUP(E503,学年設定用!$D:$L,4,FALSE)</f>
        <v>#N/A</v>
      </c>
      <c r="R503" s="34" t="e">
        <f>VLOOKUP(E503,学年設定用!$D:$L,5,FALSE)</f>
        <v>#N/A</v>
      </c>
      <c r="S503" s="50" t="e">
        <f>VLOOKUP(E503,学年設定用!$D:$L,6,FALSE)</f>
        <v>#N/A</v>
      </c>
      <c r="T503" s="50" t="e">
        <f>VLOOKUP(E503,学年設定用!$D:$L,7,FALSE)</f>
        <v>#N/A</v>
      </c>
      <c r="U503" s="50" t="e">
        <f>VLOOKUP(E503,学年設定用!D:L,8,FALSE)</f>
        <v>#N/A</v>
      </c>
      <c r="V503" s="50" t="e">
        <f>VLOOKUP(E503,学年設定用!$D:$L,9,FALSE)</f>
        <v>#N/A</v>
      </c>
      <c r="W503" s="50"/>
      <c r="X503" s="50"/>
      <c r="Y503" s="50"/>
      <c r="Z503" s="50"/>
      <c r="AA503" s="50"/>
      <c r="AB503" s="50"/>
      <c r="AC503" s="50"/>
      <c r="AD503" s="50"/>
      <c r="AE503" s="50"/>
    </row>
    <row r="504" spans="1:31" s="34" customFormat="1" ht="24.95" customHeight="1" x14ac:dyDescent="0.15">
      <c r="A504" s="64">
        <v>491</v>
      </c>
      <c r="B504" s="65">
        <f t="shared" si="15"/>
        <v>0</v>
      </c>
      <c r="C504" s="65" t="str">
        <f>IF(E504="","",VLOOKUP(B504,'２･階級番号(4月~9月）'!$A:$B,2,0))</f>
        <v/>
      </c>
      <c r="D504" s="53"/>
      <c r="E504" s="55"/>
      <c r="F504" s="59"/>
      <c r="G504" s="60"/>
      <c r="H504" s="59"/>
      <c r="I504" s="59"/>
      <c r="J504" s="59"/>
      <c r="K504" s="61"/>
      <c r="L504" s="72"/>
      <c r="M504" s="58"/>
      <c r="N504" s="66" t="str">
        <f>IF(K504="","",LOOKUP(IF(K504-DATEVALUE(YEAR(K504)&amp;"/"&amp;"4/2")&lt;0,IF(MONTH($L$1)&lt;4,YEAR($L$1)-YEAR(K504),YEAR($L$1)-YEAR(K504)+1),IF(MONTH($L$1)&lt;4,YEAR($L$1)-YEAR(K504)-1,YEAR($L$1)-YEAR(K504))),学年設定用!$A:$A,学年設定用!$B:$B))</f>
        <v/>
      </c>
      <c r="O504" s="67" t="str">
        <f t="shared" si="14"/>
        <v/>
      </c>
      <c r="P504" s="33" t="e">
        <f>VLOOKUP(E504,学年設定用!$D:$L,3,FALSE)</f>
        <v>#N/A</v>
      </c>
      <c r="Q504" s="34" t="e">
        <f>VLOOKUP(E504,学年設定用!$D:$L,4,FALSE)</f>
        <v>#N/A</v>
      </c>
      <c r="R504" s="34" t="e">
        <f>VLOOKUP(E504,学年設定用!$D:$L,5,FALSE)</f>
        <v>#N/A</v>
      </c>
      <c r="S504" s="50" t="e">
        <f>VLOOKUP(E504,学年設定用!$D:$L,6,FALSE)</f>
        <v>#N/A</v>
      </c>
      <c r="T504" s="50" t="e">
        <f>VLOOKUP(E504,学年設定用!$D:$L,7,FALSE)</f>
        <v>#N/A</v>
      </c>
      <c r="U504" s="50" t="e">
        <f>VLOOKUP(E504,学年設定用!D:L,8,FALSE)</f>
        <v>#N/A</v>
      </c>
      <c r="V504" s="50" t="e">
        <f>VLOOKUP(E504,学年設定用!$D:$L,9,FALSE)</f>
        <v>#N/A</v>
      </c>
      <c r="W504" s="50"/>
      <c r="X504" s="50"/>
      <c r="Y504" s="50"/>
      <c r="Z504" s="50"/>
      <c r="AA504" s="50"/>
      <c r="AB504" s="50"/>
      <c r="AC504" s="50"/>
      <c r="AD504" s="50"/>
      <c r="AE504" s="50"/>
    </row>
    <row r="505" spans="1:31" s="34" customFormat="1" ht="24.95" customHeight="1" x14ac:dyDescent="0.15">
      <c r="A505" s="64">
        <v>492</v>
      </c>
      <c r="B505" s="65">
        <f t="shared" si="15"/>
        <v>0</v>
      </c>
      <c r="C505" s="65" t="str">
        <f>IF(E505="","",VLOOKUP(B505,'２･階級番号(4月~9月）'!$A:$B,2,0))</f>
        <v/>
      </c>
      <c r="D505" s="53"/>
      <c r="E505" s="55"/>
      <c r="F505" s="59"/>
      <c r="G505" s="60"/>
      <c r="H505" s="59"/>
      <c r="I505" s="59"/>
      <c r="J505" s="59"/>
      <c r="K505" s="61"/>
      <c r="L505" s="72"/>
      <c r="M505" s="58"/>
      <c r="N505" s="66" t="str">
        <f>IF(K505="","",LOOKUP(IF(K505-DATEVALUE(YEAR(K505)&amp;"/"&amp;"4/2")&lt;0,IF(MONTH($L$1)&lt;4,YEAR($L$1)-YEAR(K505),YEAR($L$1)-YEAR(K505)+1),IF(MONTH($L$1)&lt;4,YEAR($L$1)-YEAR(K505)-1,YEAR($L$1)-YEAR(K505))),学年設定用!$A:$A,学年設定用!$B:$B))</f>
        <v/>
      </c>
      <c r="O505" s="67" t="str">
        <f t="shared" si="14"/>
        <v/>
      </c>
      <c r="P505" s="33" t="e">
        <f>VLOOKUP(E505,学年設定用!$D:$L,3,FALSE)</f>
        <v>#N/A</v>
      </c>
      <c r="Q505" s="34" t="e">
        <f>VLOOKUP(E505,学年設定用!$D:$L,4,FALSE)</f>
        <v>#N/A</v>
      </c>
      <c r="R505" s="34" t="e">
        <f>VLOOKUP(E505,学年設定用!$D:$L,5,FALSE)</f>
        <v>#N/A</v>
      </c>
      <c r="S505" s="50" t="e">
        <f>VLOOKUP(E505,学年設定用!$D:$L,6,FALSE)</f>
        <v>#N/A</v>
      </c>
      <c r="T505" s="50" t="e">
        <f>VLOOKUP(E505,学年設定用!$D:$L,7,FALSE)</f>
        <v>#N/A</v>
      </c>
      <c r="U505" s="50" t="e">
        <f>VLOOKUP(E505,学年設定用!D:L,8,FALSE)</f>
        <v>#N/A</v>
      </c>
      <c r="V505" s="50" t="e">
        <f>VLOOKUP(E505,学年設定用!$D:$L,9,FALSE)</f>
        <v>#N/A</v>
      </c>
      <c r="W505" s="50"/>
      <c r="X505" s="50"/>
      <c r="Y505" s="50"/>
      <c r="Z505" s="50"/>
      <c r="AA505" s="50"/>
      <c r="AB505" s="50"/>
      <c r="AC505" s="50"/>
      <c r="AD505" s="50"/>
      <c r="AE505" s="50"/>
    </row>
    <row r="506" spans="1:31" s="34" customFormat="1" ht="24.95" customHeight="1" x14ac:dyDescent="0.15">
      <c r="A506" s="64">
        <v>493</v>
      </c>
      <c r="B506" s="65">
        <f t="shared" si="15"/>
        <v>0</v>
      </c>
      <c r="C506" s="65" t="str">
        <f>IF(E506="","",VLOOKUP(B506,'２･階級番号(4月~9月）'!$A:$B,2,0))</f>
        <v/>
      </c>
      <c r="D506" s="53"/>
      <c r="E506" s="55"/>
      <c r="F506" s="59"/>
      <c r="G506" s="60"/>
      <c r="H506" s="59"/>
      <c r="I506" s="59"/>
      <c r="J506" s="59"/>
      <c r="K506" s="61"/>
      <c r="L506" s="72"/>
      <c r="M506" s="58"/>
      <c r="N506" s="66" t="str">
        <f>IF(K506="","",LOOKUP(IF(K506-DATEVALUE(YEAR(K506)&amp;"/"&amp;"4/2")&lt;0,IF(MONTH($L$1)&lt;4,YEAR($L$1)-YEAR(K506),YEAR($L$1)-YEAR(K506)+1),IF(MONTH($L$1)&lt;4,YEAR($L$1)-YEAR(K506)-1,YEAR($L$1)-YEAR(K506))),学年設定用!$A:$A,学年設定用!$B:$B))</f>
        <v/>
      </c>
      <c r="O506" s="67" t="str">
        <f t="shared" si="14"/>
        <v/>
      </c>
      <c r="P506" s="33" t="e">
        <f>VLOOKUP(E506,学年設定用!$D:$L,3,FALSE)</f>
        <v>#N/A</v>
      </c>
      <c r="Q506" s="34" t="e">
        <f>VLOOKUP(E506,学年設定用!$D:$L,4,FALSE)</f>
        <v>#N/A</v>
      </c>
      <c r="R506" s="34" t="e">
        <f>VLOOKUP(E506,学年設定用!$D:$L,5,FALSE)</f>
        <v>#N/A</v>
      </c>
      <c r="S506" s="50" t="e">
        <f>VLOOKUP(E506,学年設定用!$D:$L,6,FALSE)</f>
        <v>#N/A</v>
      </c>
      <c r="T506" s="50" t="e">
        <f>VLOOKUP(E506,学年設定用!$D:$L,7,FALSE)</f>
        <v>#N/A</v>
      </c>
      <c r="U506" s="50" t="e">
        <f>VLOOKUP(E506,学年設定用!D:L,8,FALSE)</f>
        <v>#N/A</v>
      </c>
      <c r="V506" s="50" t="e">
        <f>VLOOKUP(E506,学年設定用!$D:$L,9,FALSE)</f>
        <v>#N/A</v>
      </c>
      <c r="W506" s="50"/>
      <c r="X506" s="50"/>
      <c r="Y506" s="50"/>
      <c r="Z506" s="50"/>
      <c r="AA506" s="50"/>
      <c r="AB506" s="50"/>
      <c r="AC506" s="50"/>
      <c r="AD506" s="50"/>
      <c r="AE506" s="50"/>
    </row>
    <row r="507" spans="1:31" s="34" customFormat="1" ht="24.95" customHeight="1" x14ac:dyDescent="0.15">
      <c r="A507" s="64">
        <v>494</v>
      </c>
      <c r="B507" s="65">
        <f t="shared" si="15"/>
        <v>0</v>
      </c>
      <c r="C507" s="65" t="str">
        <f>IF(E507="","",VLOOKUP(B507,'２･階級番号(4月~9月）'!$A:$B,2,0))</f>
        <v/>
      </c>
      <c r="D507" s="53"/>
      <c r="E507" s="55"/>
      <c r="F507" s="59"/>
      <c r="G507" s="60"/>
      <c r="H507" s="59"/>
      <c r="I507" s="59"/>
      <c r="J507" s="59"/>
      <c r="K507" s="61"/>
      <c r="L507" s="72"/>
      <c r="M507" s="58"/>
      <c r="N507" s="66" t="str">
        <f>IF(K507="","",LOOKUP(IF(K507-DATEVALUE(YEAR(K507)&amp;"/"&amp;"4/2")&lt;0,IF(MONTH($L$1)&lt;4,YEAR($L$1)-YEAR(K507),YEAR($L$1)-YEAR(K507)+1),IF(MONTH($L$1)&lt;4,YEAR($L$1)-YEAR(K507)-1,YEAR($L$1)-YEAR(K507))),学年設定用!$A:$A,学年設定用!$B:$B))</f>
        <v/>
      </c>
      <c r="O507" s="67" t="str">
        <f t="shared" si="14"/>
        <v/>
      </c>
      <c r="P507" s="33" t="e">
        <f>VLOOKUP(E507,学年設定用!$D:$L,3,FALSE)</f>
        <v>#N/A</v>
      </c>
      <c r="Q507" s="34" t="e">
        <f>VLOOKUP(E507,学年設定用!$D:$L,4,FALSE)</f>
        <v>#N/A</v>
      </c>
      <c r="R507" s="34" t="e">
        <f>VLOOKUP(E507,学年設定用!$D:$L,5,FALSE)</f>
        <v>#N/A</v>
      </c>
      <c r="S507" s="50" t="e">
        <f>VLOOKUP(E507,学年設定用!$D:$L,6,FALSE)</f>
        <v>#N/A</v>
      </c>
      <c r="T507" s="50" t="e">
        <f>VLOOKUP(E507,学年設定用!$D:$L,7,FALSE)</f>
        <v>#N/A</v>
      </c>
      <c r="U507" s="50" t="e">
        <f>VLOOKUP(E507,学年設定用!D:L,8,FALSE)</f>
        <v>#N/A</v>
      </c>
      <c r="V507" s="50" t="e">
        <f>VLOOKUP(E507,学年設定用!$D:$L,9,FALSE)</f>
        <v>#N/A</v>
      </c>
      <c r="W507" s="50"/>
      <c r="X507" s="50"/>
      <c r="Y507" s="50"/>
      <c r="Z507" s="50"/>
      <c r="AA507" s="50"/>
      <c r="AB507" s="50"/>
      <c r="AC507" s="50"/>
      <c r="AD507" s="50"/>
      <c r="AE507" s="50"/>
    </row>
    <row r="508" spans="1:31" s="34" customFormat="1" ht="24.95" customHeight="1" x14ac:dyDescent="0.15">
      <c r="A508" s="64">
        <v>495</v>
      </c>
      <c r="B508" s="65">
        <f t="shared" si="15"/>
        <v>0</v>
      </c>
      <c r="C508" s="65" t="str">
        <f>IF(E508="","",VLOOKUP(B508,'２･階級番号(4月~9月）'!$A:$B,2,0))</f>
        <v/>
      </c>
      <c r="D508" s="53"/>
      <c r="E508" s="55"/>
      <c r="F508" s="59"/>
      <c r="G508" s="60"/>
      <c r="H508" s="59"/>
      <c r="I508" s="59"/>
      <c r="J508" s="59"/>
      <c r="K508" s="61"/>
      <c r="L508" s="72"/>
      <c r="M508" s="58"/>
      <c r="N508" s="66" t="str">
        <f>IF(K508="","",LOOKUP(IF(K508-DATEVALUE(YEAR(K508)&amp;"/"&amp;"4/2")&lt;0,IF(MONTH($L$1)&lt;4,YEAR($L$1)-YEAR(K508),YEAR($L$1)-YEAR(K508)+1),IF(MONTH($L$1)&lt;4,YEAR($L$1)-YEAR(K508)-1,YEAR($L$1)-YEAR(K508))),学年設定用!$A:$A,学年設定用!$B:$B))</f>
        <v/>
      </c>
      <c r="O508" s="67" t="str">
        <f t="shared" si="14"/>
        <v/>
      </c>
      <c r="P508" s="33" t="e">
        <f>VLOOKUP(E508,学年設定用!$D:$L,3,FALSE)</f>
        <v>#N/A</v>
      </c>
      <c r="Q508" s="34" t="e">
        <f>VLOOKUP(E508,学年設定用!$D:$L,4,FALSE)</f>
        <v>#N/A</v>
      </c>
      <c r="R508" s="34" t="e">
        <f>VLOOKUP(E508,学年設定用!$D:$L,5,FALSE)</f>
        <v>#N/A</v>
      </c>
      <c r="S508" s="50" t="e">
        <f>VLOOKUP(E508,学年設定用!$D:$L,6,FALSE)</f>
        <v>#N/A</v>
      </c>
      <c r="T508" s="50" t="e">
        <f>VLOOKUP(E508,学年設定用!$D:$L,7,FALSE)</f>
        <v>#N/A</v>
      </c>
      <c r="U508" s="50" t="e">
        <f>VLOOKUP(E508,学年設定用!D:L,8,FALSE)</f>
        <v>#N/A</v>
      </c>
      <c r="V508" s="50" t="e">
        <f>VLOOKUP(E508,学年設定用!$D:$L,9,FALSE)</f>
        <v>#N/A</v>
      </c>
      <c r="W508" s="50"/>
      <c r="X508" s="50"/>
      <c r="Y508" s="50"/>
      <c r="Z508" s="50"/>
      <c r="AA508" s="50"/>
      <c r="AB508" s="50"/>
      <c r="AC508" s="50"/>
      <c r="AD508" s="50"/>
      <c r="AE508" s="50"/>
    </row>
    <row r="509" spans="1:31" s="34" customFormat="1" ht="24.95" customHeight="1" x14ac:dyDescent="0.15">
      <c r="A509" s="64">
        <v>496</v>
      </c>
      <c r="B509" s="65">
        <f t="shared" si="15"/>
        <v>0</v>
      </c>
      <c r="C509" s="65" t="str">
        <f>IF(E509="","",VLOOKUP(B509,'２･階級番号(4月~9月）'!$A:$B,2,0))</f>
        <v/>
      </c>
      <c r="D509" s="53"/>
      <c r="E509" s="55"/>
      <c r="F509" s="59"/>
      <c r="G509" s="60"/>
      <c r="H509" s="59"/>
      <c r="I509" s="59"/>
      <c r="J509" s="59"/>
      <c r="K509" s="61"/>
      <c r="L509" s="72"/>
      <c r="M509" s="58"/>
      <c r="N509" s="66" t="str">
        <f>IF(K509="","",LOOKUP(IF(K509-DATEVALUE(YEAR(K509)&amp;"/"&amp;"4/2")&lt;0,IF(MONTH($L$1)&lt;4,YEAR($L$1)-YEAR(K509),YEAR($L$1)-YEAR(K509)+1),IF(MONTH($L$1)&lt;4,YEAR($L$1)-YEAR(K509)-1,YEAR($L$1)-YEAR(K509))),学年設定用!$A:$A,学年設定用!$B:$B))</f>
        <v/>
      </c>
      <c r="O509" s="67" t="str">
        <f t="shared" si="14"/>
        <v/>
      </c>
      <c r="P509" s="33" t="e">
        <f>VLOOKUP(E509,学年設定用!$D:$L,3,FALSE)</f>
        <v>#N/A</v>
      </c>
      <c r="Q509" s="34" t="e">
        <f>VLOOKUP(E509,学年設定用!$D:$L,4,FALSE)</f>
        <v>#N/A</v>
      </c>
      <c r="R509" s="34" t="e">
        <f>VLOOKUP(E509,学年設定用!$D:$L,5,FALSE)</f>
        <v>#N/A</v>
      </c>
      <c r="S509" s="50" t="e">
        <f>VLOOKUP(E509,学年設定用!$D:$L,6,FALSE)</f>
        <v>#N/A</v>
      </c>
      <c r="T509" s="50" t="e">
        <f>VLOOKUP(E509,学年設定用!$D:$L,7,FALSE)</f>
        <v>#N/A</v>
      </c>
      <c r="U509" s="50" t="e">
        <f>VLOOKUP(E509,学年設定用!D:L,8,FALSE)</f>
        <v>#N/A</v>
      </c>
      <c r="V509" s="50" t="e">
        <f>VLOOKUP(E509,学年設定用!$D:$L,9,FALSE)</f>
        <v>#N/A</v>
      </c>
      <c r="W509" s="50"/>
      <c r="X509" s="50"/>
      <c r="Y509" s="50"/>
      <c r="Z509" s="50"/>
      <c r="AA509" s="50"/>
      <c r="AB509" s="50"/>
      <c r="AC509" s="50"/>
      <c r="AD509" s="50"/>
      <c r="AE509" s="50"/>
    </row>
    <row r="510" spans="1:31" s="34" customFormat="1" ht="24.95" customHeight="1" x14ac:dyDescent="0.15">
      <c r="A510" s="64">
        <v>497</v>
      </c>
      <c r="B510" s="65">
        <f t="shared" si="15"/>
        <v>0</v>
      </c>
      <c r="C510" s="65" t="str">
        <f>IF(E510="","",VLOOKUP(B510,'２･階級番号(4月~9月）'!$A:$B,2,0))</f>
        <v/>
      </c>
      <c r="D510" s="53"/>
      <c r="E510" s="55"/>
      <c r="F510" s="59"/>
      <c r="G510" s="60"/>
      <c r="H510" s="59"/>
      <c r="I510" s="59"/>
      <c r="J510" s="59"/>
      <c r="K510" s="61"/>
      <c r="L510" s="72"/>
      <c r="M510" s="58"/>
      <c r="N510" s="66" t="str">
        <f>IF(K510="","",LOOKUP(IF(K510-DATEVALUE(YEAR(K510)&amp;"/"&amp;"4/2")&lt;0,IF(MONTH($L$1)&lt;4,YEAR($L$1)-YEAR(K510),YEAR($L$1)-YEAR(K510)+1),IF(MONTH($L$1)&lt;4,YEAR($L$1)-YEAR(K510)-1,YEAR($L$1)-YEAR(K510))),学年設定用!$A:$A,学年設定用!$B:$B))</f>
        <v/>
      </c>
      <c r="O510" s="67" t="str">
        <f t="shared" si="14"/>
        <v/>
      </c>
      <c r="P510" s="33" t="e">
        <f>VLOOKUP(E510,学年設定用!$D:$L,3,FALSE)</f>
        <v>#N/A</v>
      </c>
      <c r="Q510" s="34" t="e">
        <f>VLOOKUP(E510,学年設定用!$D:$L,4,FALSE)</f>
        <v>#N/A</v>
      </c>
      <c r="R510" s="34" t="e">
        <f>VLOOKUP(E510,学年設定用!$D:$L,5,FALSE)</f>
        <v>#N/A</v>
      </c>
      <c r="S510" s="50" t="e">
        <f>VLOOKUP(E510,学年設定用!$D:$L,6,FALSE)</f>
        <v>#N/A</v>
      </c>
      <c r="T510" s="50" t="e">
        <f>VLOOKUP(E510,学年設定用!$D:$L,7,FALSE)</f>
        <v>#N/A</v>
      </c>
      <c r="U510" s="50" t="e">
        <f>VLOOKUP(E510,学年設定用!D:L,8,FALSE)</f>
        <v>#N/A</v>
      </c>
      <c r="V510" s="50" t="e">
        <f>VLOOKUP(E510,学年設定用!$D:$L,9,FALSE)</f>
        <v>#N/A</v>
      </c>
      <c r="W510" s="50"/>
      <c r="X510" s="50"/>
      <c r="Y510" s="50"/>
      <c r="Z510" s="50"/>
      <c r="AA510" s="50"/>
      <c r="AB510" s="50"/>
      <c r="AC510" s="50"/>
      <c r="AD510" s="50"/>
      <c r="AE510" s="50"/>
    </row>
    <row r="511" spans="1:31" s="34" customFormat="1" ht="24.95" customHeight="1" x14ac:dyDescent="0.15">
      <c r="A511" s="64">
        <v>498</v>
      </c>
      <c r="B511" s="65">
        <f t="shared" si="15"/>
        <v>0</v>
      </c>
      <c r="C511" s="65" t="str">
        <f>IF(E511="","",VLOOKUP(B511,'２･階級番号(4月~9月）'!$A:$B,2,0))</f>
        <v/>
      </c>
      <c r="D511" s="53"/>
      <c r="E511" s="55"/>
      <c r="F511" s="59"/>
      <c r="G511" s="60"/>
      <c r="H511" s="59"/>
      <c r="I511" s="59"/>
      <c r="J511" s="59"/>
      <c r="K511" s="61"/>
      <c r="L511" s="72"/>
      <c r="M511" s="58"/>
      <c r="N511" s="66" t="str">
        <f>IF(K511="","",LOOKUP(IF(K511-DATEVALUE(YEAR(K511)&amp;"/"&amp;"4/2")&lt;0,IF(MONTH($L$1)&lt;4,YEAR($L$1)-YEAR(K511),YEAR($L$1)-YEAR(K511)+1),IF(MONTH($L$1)&lt;4,YEAR($L$1)-YEAR(K511)-1,YEAR($L$1)-YEAR(K511))),学年設定用!$A:$A,学年設定用!$B:$B))</f>
        <v/>
      </c>
      <c r="O511" s="67" t="str">
        <f t="shared" si="14"/>
        <v/>
      </c>
      <c r="P511" s="33" t="e">
        <f>VLOOKUP(E511,学年設定用!$D:$L,3,FALSE)</f>
        <v>#N/A</v>
      </c>
      <c r="Q511" s="34" t="e">
        <f>VLOOKUP(E511,学年設定用!$D:$L,4,FALSE)</f>
        <v>#N/A</v>
      </c>
      <c r="R511" s="34" t="e">
        <f>VLOOKUP(E511,学年設定用!$D:$L,5,FALSE)</f>
        <v>#N/A</v>
      </c>
      <c r="S511" s="50" t="e">
        <f>VLOOKUP(E511,学年設定用!$D:$L,6,FALSE)</f>
        <v>#N/A</v>
      </c>
      <c r="T511" s="50" t="e">
        <f>VLOOKUP(E511,学年設定用!$D:$L,7,FALSE)</f>
        <v>#N/A</v>
      </c>
      <c r="U511" s="50" t="e">
        <f>VLOOKUP(E511,学年設定用!D:L,8,FALSE)</f>
        <v>#N/A</v>
      </c>
      <c r="V511" s="50" t="e">
        <f>VLOOKUP(E511,学年設定用!$D:$L,9,FALSE)</f>
        <v>#N/A</v>
      </c>
      <c r="W511" s="50"/>
      <c r="X511" s="50"/>
      <c r="Y511" s="50"/>
      <c r="Z511" s="50"/>
      <c r="AA511" s="50"/>
      <c r="AB511" s="50"/>
      <c r="AC511" s="50"/>
      <c r="AD511" s="50"/>
      <c r="AE511" s="50"/>
    </row>
    <row r="512" spans="1:31" s="34" customFormat="1" ht="24.95" customHeight="1" x14ac:dyDescent="0.15">
      <c r="A512" s="64">
        <v>499</v>
      </c>
      <c r="B512" s="65">
        <f t="shared" si="15"/>
        <v>0</v>
      </c>
      <c r="C512" s="65" t="str">
        <f>IF(E512="","",VLOOKUP(B512,'２･階級番号(4月~9月）'!$A:$B,2,0))</f>
        <v/>
      </c>
      <c r="D512" s="53"/>
      <c r="E512" s="55"/>
      <c r="F512" s="59"/>
      <c r="G512" s="60"/>
      <c r="H512" s="59"/>
      <c r="I512" s="59"/>
      <c r="J512" s="59"/>
      <c r="K512" s="61"/>
      <c r="L512" s="72"/>
      <c r="M512" s="58"/>
      <c r="N512" s="66" t="str">
        <f>IF(K512="","",LOOKUP(IF(K512-DATEVALUE(YEAR(K512)&amp;"/"&amp;"4/2")&lt;0,IF(MONTH($L$1)&lt;4,YEAR($L$1)-YEAR(K512),YEAR($L$1)-YEAR(K512)+1),IF(MONTH($L$1)&lt;4,YEAR($L$1)-YEAR(K512)-1,YEAR($L$1)-YEAR(K512))),学年設定用!$A:$A,学年設定用!$B:$B))</f>
        <v/>
      </c>
      <c r="O512" s="67" t="str">
        <f t="shared" si="14"/>
        <v/>
      </c>
      <c r="P512" s="33" t="e">
        <f>VLOOKUP(E512,学年設定用!$D:$L,3,FALSE)</f>
        <v>#N/A</v>
      </c>
      <c r="Q512" s="34" t="e">
        <f>VLOOKUP(E512,学年設定用!$D:$L,4,FALSE)</f>
        <v>#N/A</v>
      </c>
      <c r="R512" s="34" t="e">
        <f>VLOOKUP(E512,学年設定用!$D:$L,5,FALSE)</f>
        <v>#N/A</v>
      </c>
      <c r="S512" s="50" t="e">
        <f>VLOOKUP(E512,学年設定用!$D:$L,6,FALSE)</f>
        <v>#N/A</v>
      </c>
      <c r="T512" s="50" t="e">
        <f>VLOOKUP(E512,学年設定用!$D:$L,7,FALSE)</f>
        <v>#N/A</v>
      </c>
      <c r="U512" s="50" t="e">
        <f>VLOOKUP(E512,学年設定用!D:L,8,FALSE)</f>
        <v>#N/A</v>
      </c>
      <c r="V512" s="50" t="e">
        <f>VLOOKUP(E512,学年設定用!$D:$L,9,FALSE)</f>
        <v>#N/A</v>
      </c>
      <c r="W512" s="50"/>
      <c r="X512" s="50"/>
      <c r="Y512" s="50"/>
      <c r="Z512" s="50"/>
      <c r="AA512" s="50"/>
      <c r="AB512" s="50"/>
      <c r="AC512" s="50"/>
      <c r="AD512" s="50"/>
      <c r="AE512" s="50"/>
    </row>
    <row r="513" spans="1:31" s="34" customFormat="1" ht="24.95" customHeight="1" x14ac:dyDescent="0.15">
      <c r="A513" s="64">
        <v>500</v>
      </c>
      <c r="B513" s="65">
        <f t="shared" si="15"/>
        <v>0</v>
      </c>
      <c r="C513" s="65" t="str">
        <f>IF(E513="","",VLOOKUP(B513,'２･階級番号(4月~9月）'!$A:$B,2,0))</f>
        <v/>
      </c>
      <c r="D513" s="53"/>
      <c r="E513" s="55"/>
      <c r="F513" s="59"/>
      <c r="G513" s="60"/>
      <c r="H513" s="59"/>
      <c r="I513" s="59"/>
      <c r="J513" s="59"/>
      <c r="K513" s="61"/>
      <c r="L513" s="72"/>
      <c r="M513" s="58"/>
      <c r="N513" s="66" t="str">
        <f>IF(K513="","",LOOKUP(IF(K513-DATEVALUE(YEAR(K513)&amp;"/"&amp;"4/2")&lt;0,IF(MONTH($L$1)&lt;4,YEAR($L$1)-YEAR(K513),YEAR($L$1)-YEAR(K513)+1),IF(MONTH($L$1)&lt;4,YEAR($L$1)-YEAR(K513)-1,YEAR($L$1)-YEAR(K513))),学年設定用!$A:$A,学年設定用!$B:$B))</f>
        <v/>
      </c>
      <c r="O513" s="67" t="str">
        <f t="shared" si="14"/>
        <v/>
      </c>
      <c r="P513" s="33" t="e">
        <f>VLOOKUP(E513,学年設定用!$D:$L,3,FALSE)</f>
        <v>#N/A</v>
      </c>
      <c r="Q513" s="34" t="e">
        <f>VLOOKUP(E513,学年設定用!$D:$L,4,FALSE)</f>
        <v>#N/A</v>
      </c>
      <c r="R513" s="34" t="e">
        <f>VLOOKUP(E513,学年設定用!$D:$L,5,FALSE)</f>
        <v>#N/A</v>
      </c>
      <c r="S513" s="50" t="e">
        <f>VLOOKUP(E513,学年設定用!$D:$L,6,FALSE)</f>
        <v>#N/A</v>
      </c>
      <c r="T513" s="50" t="e">
        <f>VLOOKUP(E513,学年設定用!$D:$L,7,FALSE)</f>
        <v>#N/A</v>
      </c>
      <c r="U513" s="50" t="e">
        <f>VLOOKUP(E513,学年設定用!D:L,8,FALSE)</f>
        <v>#N/A</v>
      </c>
      <c r="V513" s="50" t="e">
        <f>VLOOKUP(E513,学年設定用!$D:$L,9,FALSE)</f>
        <v>#N/A</v>
      </c>
      <c r="W513" s="50"/>
      <c r="X513" s="50"/>
      <c r="Y513" s="50"/>
      <c r="Z513" s="50"/>
      <c r="AA513" s="50"/>
      <c r="AB513" s="50"/>
      <c r="AC513" s="50"/>
      <c r="AD513" s="50"/>
      <c r="AE513" s="50"/>
    </row>
    <row r="514" spans="1:31" s="34" customFormat="1" ht="24.95" customHeight="1" x14ac:dyDescent="0.15">
      <c r="A514" s="64">
        <v>501</v>
      </c>
      <c r="B514" s="65">
        <f t="shared" si="15"/>
        <v>0</v>
      </c>
      <c r="C514" s="65" t="str">
        <f>IF(E514="","",VLOOKUP(B514,'２･階級番号(4月~9月）'!$A:$B,2,0))</f>
        <v/>
      </c>
      <c r="D514" s="53"/>
      <c r="E514" s="55"/>
      <c r="F514" s="59"/>
      <c r="G514" s="60"/>
      <c r="H514" s="59"/>
      <c r="I514" s="59"/>
      <c r="J514" s="59"/>
      <c r="K514" s="61"/>
      <c r="L514" s="72"/>
      <c r="M514" s="58"/>
      <c r="N514" s="66" t="str">
        <f>IF(K514="","",LOOKUP(IF(K514-DATEVALUE(YEAR(K514)&amp;"/"&amp;"4/2")&lt;0,IF(MONTH($L$1)&lt;4,YEAR($L$1)-YEAR(K514),YEAR($L$1)-YEAR(K514)+1),IF(MONTH($L$1)&lt;4,YEAR($L$1)-YEAR(K514)-1,YEAR($L$1)-YEAR(K514))),学年設定用!$A:$A,学年設定用!$B:$B))</f>
        <v/>
      </c>
      <c r="O514" s="67" t="str">
        <f t="shared" si="14"/>
        <v/>
      </c>
      <c r="P514" s="33" t="e">
        <f>VLOOKUP(E514,学年設定用!$D:$L,3,FALSE)</f>
        <v>#N/A</v>
      </c>
      <c r="Q514" s="34" t="e">
        <f>VLOOKUP(E514,学年設定用!$D:$L,4,FALSE)</f>
        <v>#N/A</v>
      </c>
      <c r="R514" s="34" t="e">
        <f>VLOOKUP(E514,学年設定用!$D:$L,5,FALSE)</f>
        <v>#N/A</v>
      </c>
      <c r="S514" s="50" t="e">
        <f>VLOOKUP(E514,学年設定用!$D:$L,6,FALSE)</f>
        <v>#N/A</v>
      </c>
      <c r="T514" s="50" t="e">
        <f>VLOOKUP(E514,学年設定用!$D:$L,7,FALSE)</f>
        <v>#N/A</v>
      </c>
      <c r="U514" s="50" t="e">
        <f>VLOOKUP(E514,学年設定用!D:L,8,FALSE)</f>
        <v>#N/A</v>
      </c>
      <c r="V514" s="50" t="e">
        <f>VLOOKUP(E514,学年設定用!$D:$L,9,FALSE)</f>
        <v>#N/A</v>
      </c>
      <c r="W514" s="50"/>
      <c r="X514" s="50"/>
      <c r="Y514" s="50"/>
      <c r="Z514" s="50"/>
      <c r="AA514" s="50"/>
      <c r="AB514" s="50"/>
      <c r="AC514" s="50"/>
      <c r="AD514" s="50"/>
      <c r="AE514" s="50"/>
    </row>
    <row r="515" spans="1:31" s="34" customFormat="1" ht="24.95" customHeight="1" x14ac:dyDescent="0.15">
      <c r="A515" s="64">
        <v>502</v>
      </c>
      <c r="B515" s="65">
        <f t="shared" si="15"/>
        <v>0</v>
      </c>
      <c r="C515" s="65" t="str">
        <f>IF(E515="","",VLOOKUP(B515,'２･階級番号(4月~9月）'!$A:$B,2,0))</f>
        <v/>
      </c>
      <c r="D515" s="53"/>
      <c r="E515" s="55"/>
      <c r="F515" s="59"/>
      <c r="G515" s="60"/>
      <c r="H515" s="59"/>
      <c r="I515" s="59"/>
      <c r="J515" s="59"/>
      <c r="K515" s="61"/>
      <c r="L515" s="72"/>
      <c r="M515" s="58"/>
      <c r="N515" s="66" t="str">
        <f>IF(K515="","",LOOKUP(IF(K515-DATEVALUE(YEAR(K515)&amp;"/"&amp;"4/2")&lt;0,IF(MONTH($L$1)&lt;4,YEAR($L$1)-YEAR(K515),YEAR($L$1)-YEAR(K515)+1),IF(MONTH($L$1)&lt;4,YEAR($L$1)-YEAR(K515)-1,YEAR($L$1)-YEAR(K515))),学年設定用!$A:$A,学年設定用!$B:$B))</f>
        <v/>
      </c>
      <c r="O515" s="67" t="str">
        <f t="shared" si="14"/>
        <v/>
      </c>
      <c r="P515" s="33" t="e">
        <f>VLOOKUP(E515,学年設定用!$D:$L,3,FALSE)</f>
        <v>#N/A</v>
      </c>
      <c r="Q515" s="34" t="e">
        <f>VLOOKUP(E515,学年設定用!$D:$L,4,FALSE)</f>
        <v>#N/A</v>
      </c>
      <c r="R515" s="34" t="e">
        <f>VLOOKUP(E515,学年設定用!$D:$L,5,FALSE)</f>
        <v>#N/A</v>
      </c>
      <c r="S515" s="50" t="e">
        <f>VLOOKUP(E515,学年設定用!$D:$L,6,FALSE)</f>
        <v>#N/A</v>
      </c>
      <c r="T515" s="50" t="e">
        <f>VLOOKUP(E515,学年設定用!$D:$L,7,FALSE)</f>
        <v>#N/A</v>
      </c>
      <c r="U515" s="50" t="e">
        <f>VLOOKUP(E515,学年設定用!D:L,8,FALSE)</f>
        <v>#N/A</v>
      </c>
      <c r="V515" s="50" t="e">
        <f>VLOOKUP(E515,学年設定用!$D:$L,9,FALSE)</f>
        <v>#N/A</v>
      </c>
      <c r="W515" s="50"/>
      <c r="X515" s="50"/>
      <c r="Y515" s="50"/>
      <c r="Z515" s="50"/>
      <c r="AA515" s="50"/>
      <c r="AB515" s="50"/>
      <c r="AC515" s="50"/>
      <c r="AD515" s="50"/>
      <c r="AE515" s="50"/>
    </row>
    <row r="516" spans="1:31" s="34" customFormat="1" ht="24.95" customHeight="1" x14ac:dyDescent="0.15">
      <c r="A516" s="64">
        <v>503</v>
      </c>
      <c r="B516" s="65">
        <f t="shared" si="15"/>
        <v>0</v>
      </c>
      <c r="C516" s="65" t="str">
        <f>IF(E516="","",VLOOKUP(B516,'２･階級番号(4月~9月）'!$A:$B,2,0))</f>
        <v/>
      </c>
      <c r="D516" s="53"/>
      <c r="E516" s="55"/>
      <c r="F516" s="59"/>
      <c r="G516" s="60"/>
      <c r="H516" s="59"/>
      <c r="I516" s="59"/>
      <c r="J516" s="59"/>
      <c r="K516" s="61"/>
      <c r="L516" s="72"/>
      <c r="M516" s="58"/>
      <c r="N516" s="66" t="str">
        <f>IF(K516="","",LOOKUP(IF(K516-DATEVALUE(YEAR(K516)&amp;"/"&amp;"4/2")&lt;0,IF(MONTH($L$1)&lt;4,YEAR($L$1)-YEAR(K516),YEAR($L$1)-YEAR(K516)+1),IF(MONTH($L$1)&lt;4,YEAR($L$1)-YEAR(K516)-1,YEAR($L$1)-YEAR(K516))),学年設定用!$A:$A,学年設定用!$B:$B))</f>
        <v/>
      </c>
      <c r="O516" s="67" t="str">
        <f t="shared" si="14"/>
        <v/>
      </c>
      <c r="P516" s="33" t="e">
        <f>VLOOKUP(E516,学年設定用!$D:$L,3,FALSE)</f>
        <v>#N/A</v>
      </c>
      <c r="Q516" s="34" t="e">
        <f>VLOOKUP(E516,学年設定用!$D:$L,4,FALSE)</f>
        <v>#N/A</v>
      </c>
      <c r="R516" s="34" t="e">
        <f>VLOOKUP(E516,学年設定用!$D:$L,5,FALSE)</f>
        <v>#N/A</v>
      </c>
      <c r="S516" s="50" t="e">
        <f>VLOOKUP(E516,学年設定用!$D:$L,6,FALSE)</f>
        <v>#N/A</v>
      </c>
      <c r="T516" s="50" t="e">
        <f>VLOOKUP(E516,学年設定用!$D:$L,7,FALSE)</f>
        <v>#N/A</v>
      </c>
      <c r="U516" s="50" t="e">
        <f>VLOOKUP(E516,学年設定用!D:L,8,FALSE)</f>
        <v>#N/A</v>
      </c>
      <c r="V516" s="50" t="e">
        <f>VLOOKUP(E516,学年設定用!$D:$L,9,FALSE)</f>
        <v>#N/A</v>
      </c>
      <c r="W516" s="50"/>
      <c r="X516" s="50"/>
      <c r="Y516" s="50"/>
      <c r="Z516" s="50"/>
      <c r="AA516" s="50"/>
      <c r="AB516" s="50"/>
      <c r="AC516" s="50"/>
      <c r="AD516" s="50"/>
      <c r="AE516" s="50"/>
    </row>
    <row r="517" spans="1:31" s="34" customFormat="1" ht="24.95" customHeight="1" x14ac:dyDescent="0.15">
      <c r="A517" s="64">
        <v>504</v>
      </c>
      <c r="B517" s="65">
        <f t="shared" si="15"/>
        <v>0</v>
      </c>
      <c r="C517" s="65" t="str">
        <f>IF(E517="","",VLOOKUP(B517,'２･階級番号(4月~9月）'!$A:$B,2,0))</f>
        <v/>
      </c>
      <c r="D517" s="53"/>
      <c r="E517" s="55"/>
      <c r="F517" s="59"/>
      <c r="G517" s="60"/>
      <c r="H517" s="59"/>
      <c r="I517" s="59"/>
      <c r="J517" s="59"/>
      <c r="K517" s="61"/>
      <c r="L517" s="72"/>
      <c r="M517" s="58"/>
      <c r="N517" s="66" t="str">
        <f>IF(K517="","",LOOKUP(IF(K517-DATEVALUE(YEAR(K517)&amp;"/"&amp;"4/2")&lt;0,IF(MONTH($L$1)&lt;4,YEAR($L$1)-YEAR(K517),YEAR($L$1)-YEAR(K517)+1),IF(MONTH($L$1)&lt;4,YEAR($L$1)-YEAR(K517)-1,YEAR($L$1)-YEAR(K517))),学年設定用!$A:$A,学年設定用!$B:$B))</f>
        <v/>
      </c>
      <c r="O517" s="67" t="str">
        <f t="shared" si="14"/>
        <v/>
      </c>
      <c r="P517" s="33" t="e">
        <f>VLOOKUP(E517,学年設定用!$D:$L,3,FALSE)</f>
        <v>#N/A</v>
      </c>
      <c r="Q517" s="34" t="e">
        <f>VLOOKUP(E517,学年設定用!$D:$L,4,FALSE)</f>
        <v>#N/A</v>
      </c>
      <c r="R517" s="34" t="e">
        <f>VLOOKUP(E517,学年設定用!$D:$L,5,FALSE)</f>
        <v>#N/A</v>
      </c>
      <c r="S517" s="50" t="e">
        <f>VLOOKUP(E517,学年設定用!$D:$L,6,FALSE)</f>
        <v>#N/A</v>
      </c>
      <c r="T517" s="50" t="e">
        <f>VLOOKUP(E517,学年設定用!$D:$L,7,FALSE)</f>
        <v>#N/A</v>
      </c>
      <c r="U517" s="50" t="e">
        <f>VLOOKUP(E517,学年設定用!D:L,8,FALSE)</f>
        <v>#N/A</v>
      </c>
      <c r="V517" s="50" t="e">
        <f>VLOOKUP(E517,学年設定用!$D:$L,9,FALSE)</f>
        <v>#N/A</v>
      </c>
      <c r="W517" s="50"/>
      <c r="X517" s="50"/>
      <c r="Y517" s="50"/>
      <c r="Z517" s="50"/>
      <c r="AA517" s="50"/>
      <c r="AB517" s="50"/>
      <c r="AC517" s="50"/>
      <c r="AD517" s="50"/>
      <c r="AE517" s="50"/>
    </row>
    <row r="518" spans="1:31" s="34" customFormat="1" ht="24.95" customHeight="1" x14ac:dyDescent="0.15">
      <c r="A518" s="64">
        <v>505</v>
      </c>
      <c r="B518" s="65">
        <f t="shared" si="15"/>
        <v>0</v>
      </c>
      <c r="C518" s="65" t="str">
        <f>IF(E518="","",VLOOKUP(B518,'２･階級番号(4月~9月）'!$A:$B,2,0))</f>
        <v/>
      </c>
      <c r="D518" s="53"/>
      <c r="E518" s="55"/>
      <c r="F518" s="59"/>
      <c r="G518" s="60"/>
      <c r="H518" s="59"/>
      <c r="I518" s="59"/>
      <c r="J518" s="59"/>
      <c r="K518" s="61"/>
      <c r="L518" s="72"/>
      <c r="M518" s="58"/>
      <c r="N518" s="66" t="str">
        <f>IF(K518="","",LOOKUP(IF(K518-DATEVALUE(YEAR(K518)&amp;"/"&amp;"4/2")&lt;0,IF(MONTH($L$1)&lt;4,YEAR($L$1)-YEAR(K518),YEAR($L$1)-YEAR(K518)+1),IF(MONTH($L$1)&lt;4,YEAR($L$1)-YEAR(K518)-1,YEAR($L$1)-YEAR(K518))),学年設定用!$A:$A,学年設定用!$B:$B))</f>
        <v/>
      </c>
      <c r="O518" s="67" t="str">
        <f t="shared" si="14"/>
        <v/>
      </c>
      <c r="P518" s="33" t="e">
        <f>VLOOKUP(E518,学年設定用!$D:$L,3,FALSE)</f>
        <v>#N/A</v>
      </c>
      <c r="Q518" s="34" t="e">
        <f>VLOOKUP(E518,学年設定用!$D:$L,4,FALSE)</f>
        <v>#N/A</v>
      </c>
      <c r="R518" s="34" t="e">
        <f>VLOOKUP(E518,学年設定用!$D:$L,5,FALSE)</f>
        <v>#N/A</v>
      </c>
      <c r="S518" s="50" t="e">
        <f>VLOOKUP(E518,学年設定用!$D:$L,6,FALSE)</f>
        <v>#N/A</v>
      </c>
      <c r="T518" s="50" t="e">
        <f>VLOOKUP(E518,学年設定用!$D:$L,7,FALSE)</f>
        <v>#N/A</v>
      </c>
      <c r="U518" s="50" t="e">
        <f>VLOOKUP(E518,学年設定用!D:L,8,FALSE)</f>
        <v>#N/A</v>
      </c>
      <c r="V518" s="50" t="e">
        <f>VLOOKUP(E518,学年設定用!$D:$L,9,FALSE)</f>
        <v>#N/A</v>
      </c>
      <c r="W518" s="50"/>
      <c r="X518" s="50"/>
      <c r="Y518" s="50"/>
      <c r="Z518" s="50"/>
      <c r="AA518" s="50"/>
      <c r="AB518" s="50"/>
      <c r="AC518" s="50"/>
      <c r="AD518" s="50"/>
      <c r="AE518" s="50"/>
    </row>
    <row r="519" spans="1:31" s="34" customFormat="1" ht="24.95" customHeight="1" x14ac:dyDescent="0.15">
      <c r="A519" s="64">
        <v>506</v>
      </c>
      <c r="B519" s="65">
        <f t="shared" si="15"/>
        <v>0</v>
      </c>
      <c r="C519" s="65" t="str">
        <f>IF(E519="","",VLOOKUP(B519,'２･階級番号(4月~9月）'!$A:$B,2,0))</f>
        <v/>
      </c>
      <c r="D519" s="53"/>
      <c r="E519" s="55"/>
      <c r="F519" s="59"/>
      <c r="G519" s="60"/>
      <c r="H519" s="59"/>
      <c r="I519" s="59"/>
      <c r="J519" s="59"/>
      <c r="K519" s="61"/>
      <c r="L519" s="72"/>
      <c r="M519" s="58"/>
      <c r="N519" s="66" t="str">
        <f>IF(K519="","",LOOKUP(IF(K519-DATEVALUE(YEAR(K519)&amp;"/"&amp;"4/2")&lt;0,IF(MONTH($L$1)&lt;4,YEAR($L$1)-YEAR(K519),YEAR($L$1)-YEAR(K519)+1),IF(MONTH($L$1)&lt;4,YEAR($L$1)-YEAR(K519)-1,YEAR($L$1)-YEAR(K519))),学年設定用!$A:$A,学年設定用!$B:$B))</f>
        <v/>
      </c>
      <c r="O519" s="67" t="str">
        <f t="shared" si="14"/>
        <v/>
      </c>
      <c r="P519" s="33" t="e">
        <f>VLOOKUP(E519,学年設定用!$D:$L,3,FALSE)</f>
        <v>#N/A</v>
      </c>
      <c r="Q519" s="34" t="e">
        <f>VLOOKUP(E519,学年設定用!$D:$L,4,FALSE)</f>
        <v>#N/A</v>
      </c>
      <c r="R519" s="34" t="e">
        <f>VLOOKUP(E519,学年設定用!$D:$L,5,FALSE)</f>
        <v>#N/A</v>
      </c>
      <c r="S519" s="50" t="e">
        <f>VLOOKUP(E519,学年設定用!$D:$L,6,FALSE)</f>
        <v>#N/A</v>
      </c>
      <c r="T519" s="50" t="e">
        <f>VLOOKUP(E519,学年設定用!$D:$L,7,FALSE)</f>
        <v>#N/A</v>
      </c>
      <c r="U519" s="50" t="e">
        <f>VLOOKUP(E519,学年設定用!D:L,8,FALSE)</f>
        <v>#N/A</v>
      </c>
      <c r="V519" s="50" t="e">
        <f>VLOOKUP(E519,学年設定用!$D:$L,9,FALSE)</f>
        <v>#N/A</v>
      </c>
      <c r="W519" s="50"/>
      <c r="X519" s="50"/>
      <c r="Y519" s="50"/>
      <c r="Z519" s="50"/>
      <c r="AA519" s="50"/>
      <c r="AB519" s="50"/>
      <c r="AC519" s="50"/>
      <c r="AD519" s="50"/>
      <c r="AE519" s="50"/>
    </row>
    <row r="520" spans="1:31" s="34" customFormat="1" ht="24.95" customHeight="1" x14ac:dyDescent="0.15">
      <c r="A520" s="64">
        <v>507</v>
      </c>
      <c r="B520" s="65">
        <f t="shared" si="15"/>
        <v>0</v>
      </c>
      <c r="C520" s="65" t="str">
        <f>IF(E520="","",VLOOKUP(B520,'２･階級番号(4月~9月）'!$A:$B,2,0))</f>
        <v/>
      </c>
      <c r="D520" s="53"/>
      <c r="E520" s="55"/>
      <c r="F520" s="59"/>
      <c r="G520" s="60"/>
      <c r="H520" s="59"/>
      <c r="I520" s="59"/>
      <c r="J520" s="59"/>
      <c r="K520" s="61"/>
      <c r="L520" s="72"/>
      <c r="M520" s="58"/>
      <c r="N520" s="66" t="str">
        <f>IF(K520="","",LOOKUP(IF(K520-DATEVALUE(YEAR(K520)&amp;"/"&amp;"4/2")&lt;0,IF(MONTH($L$1)&lt;4,YEAR($L$1)-YEAR(K520),YEAR($L$1)-YEAR(K520)+1),IF(MONTH($L$1)&lt;4,YEAR($L$1)-YEAR(K520)-1,YEAR($L$1)-YEAR(K520))),学年設定用!$A:$A,学年設定用!$B:$B))</f>
        <v/>
      </c>
      <c r="O520" s="67" t="str">
        <f t="shared" si="14"/>
        <v/>
      </c>
      <c r="P520" s="33" t="e">
        <f>VLOOKUP(E520,学年設定用!$D:$L,3,FALSE)</f>
        <v>#N/A</v>
      </c>
      <c r="Q520" s="34" t="e">
        <f>VLOOKUP(E520,学年設定用!$D:$L,4,FALSE)</f>
        <v>#N/A</v>
      </c>
      <c r="R520" s="34" t="e">
        <f>VLOOKUP(E520,学年設定用!$D:$L,5,FALSE)</f>
        <v>#N/A</v>
      </c>
      <c r="S520" s="50" t="e">
        <f>VLOOKUP(E520,学年設定用!$D:$L,6,FALSE)</f>
        <v>#N/A</v>
      </c>
      <c r="T520" s="50" t="e">
        <f>VLOOKUP(E520,学年設定用!$D:$L,7,FALSE)</f>
        <v>#N/A</v>
      </c>
      <c r="U520" s="50" t="e">
        <f>VLOOKUP(E520,学年設定用!D:L,8,FALSE)</f>
        <v>#N/A</v>
      </c>
      <c r="V520" s="50" t="e">
        <f>VLOOKUP(E520,学年設定用!$D:$L,9,FALSE)</f>
        <v>#N/A</v>
      </c>
      <c r="W520" s="50"/>
      <c r="X520" s="50"/>
      <c r="Y520" s="50"/>
      <c r="Z520" s="50"/>
      <c r="AA520" s="50"/>
      <c r="AB520" s="50"/>
      <c r="AC520" s="50"/>
      <c r="AD520" s="50"/>
      <c r="AE520" s="50"/>
    </row>
    <row r="521" spans="1:31" s="34" customFormat="1" ht="24.95" customHeight="1" x14ac:dyDescent="0.15">
      <c r="A521" s="64">
        <v>508</v>
      </c>
      <c r="B521" s="65">
        <f t="shared" si="15"/>
        <v>0</v>
      </c>
      <c r="C521" s="65" t="str">
        <f>IF(E521="","",VLOOKUP(B521,'２･階級番号(4月~9月）'!$A:$B,2,0))</f>
        <v/>
      </c>
      <c r="D521" s="53"/>
      <c r="E521" s="55"/>
      <c r="F521" s="59"/>
      <c r="G521" s="60"/>
      <c r="H521" s="59"/>
      <c r="I521" s="59"/>
      <c r="J521" s="59"/>
      <c r="K521" s="61"/>
      <c r="L521" s="72"/>
      <c r="M521" s="58"/>
      <c r="N521" s="66" t="str">
        <f>IF(K521="","",LOOKUP(IF(K521-DATEVALUE(YEAR(K521)&amp;"/"&amp;"4/2")&lt;0,IF(MONTH($L$1)&lt;4,YEAR($L$1)-YEAR(K521),YEAR($L$1)-YEAR(K521)+1),IF(MONTH($L$1)&lt;4,YEAR($L$1)-YEAR(K521)-1,YEAR($L$1)-YEAR(K521))),学年設定用!$A:$A,学年設定用!$B:$B))</f>
        <v/>
      </c>
      <c r="O521" s="67" t="str">
        <f t="shared" si="14"/>
        <v/>
      </c>
      <c r="P521" s="33" t="e">
        <f>VLOOKUP(E521,学年設定用!$D:$L,3,FALSE)</f>
        <v>#N/A</v>
      </c>
      <c r="Q521" s="34" t="e">
        <f>VLOOKUP(E521,学年設定用!$D:$L,4,FALSE)</f>
        <v>#N/A</v>
      </c>
      <c r="R521" s="34" t="e">
        <f>VLOOKUP(E521,学年設定用!$D:$L,5,FALSE)</f>
        <v>#N/A</v>
      </c>
      <c r="S521" s="50" t="e">
        <f>VLOOKUP(E521,学年設定用!$D:$L,6,FALSE)</f>
        <v>#N/A</v>
      </c>
      <c r="T521" s="50" t="e">
        <f>VLOOKUP(E521,学年設定用!$D:$L,7,FALSE)</f>
        <v>#N/A</v>
      </c>
      <c r="U521" s="50" t="e">
        <f>VLOOKUP(E521,学年設定用!D:L,8,FALSE)</f>
        <v>#N/A</v>
      </c>
      <c r="V521" s="50" t="e">
        <f>VLOOKUP(E521,学年設定用!$D:$L,9,FALSE)</f>
        <v>#N/A</v>
      </c>
      <c r="W521" s="50"/>
      <c r="X521" s="50"/>
      <c r="Y521" s="50"/>
      <c r="Z521" s="50"/>
      <c r="AA521" s="50"/>
      <c r="AB521" s="50"/>
      <c r="AC521" s="50"/>
      <c r="AD521" s="50"/>
      <c r="AE521" s="50"/>
    </row>
    <row r="522" spans="1:31" s="34" customFormat="1" ht="24.95" customHeight="1" x14ac:dyDescent="0.15">
      <c r="A522" s="64">
        <v>509</v>
      </c>
      <c r="B522" s="65">
        <f t="shared" si="15"/>
        <v>0</v>
      </c>
      <c r="C522" s="65" t="str">
        <f>IF(E522="","",VLOOKUP(B522,'２･階級番号(4月~9月）'!$A:$B,2,0))</f>
        <v/>
      </c>
      <c r="D522" s="53"/>
      <c r="E522" s="55"/>
      <c r="F522" s="59"/>
      <c r="G522" s="60"/>
      <c r="H522" s="59"/>
      <c r="I522" s="59"/>
      <c r="J522" s="59"/>
      <c r="K522" s="61"/>
      <c r="L522" s="72"/>
      <c r="M522" s="58"/>
      <c r="N522" s="66" t="str">
        <f>IF(K522="","",LOOKUP(IF(K522-DATEVALUE(YEAR(K522)&amp;"/"&amp;"4/2")&lt;0,IF(MONTH($L$1)&lt;4,YEAR($L$1)-YEAR(K522),YEAR($L$1)-YEAR(K522)+1),IF(MONTH($L$1)&lt;4,YEAR($L$1)-YEAR(K522)-1,YEAR($L$1)-YEAR(K522))),学年設定用!$A:$A,学年設定用!$B:$B))</f>
        <v/>
      </c>
      <c r="O522" s="67" t="str">
        <f t="shared" si="14"/>
        <v/>
      </c>
      <c r="P522" s="33" t="e">
        <f>VLOOKUP(E522,学年設定用!$D:$L,3,FALSE)</f>
        <v>#N/A</v>
      </c>
      <c r="Q522" s="34" t="e">
        <f>VLOOKUP(E522,学年設定用!$D:$L,4,FALSE)</f>
        <v>#N/A</v>
      </c>
      <c r="R522" s="34" t="e">
        <f>VLOOKUP(E522,学年設定用!$D:$L,5,FALSE)</f>
        <v>#N/A</v>
      </c>
      <c r="S522" s="50" t="e">
        <f>VLOOKUP(E522,学年設定用!$D:$L,6,FALSE)</f>
        <v>#N/A</v>
      </c>
      <c r="T522" s="50" t="e">
        <f>VLOOKUP(E522,学年設定用!$D:$L,7,FALSE)</f>
        <v>#N/A</v>
      </c>
      <c r="U522" s="50" t="e">
        <f>VLOOKUP(E522,学年設定用!D:L,8,FALSE)</f>
        <v>#N/A</v>
      </c>
      <c r="V522" s="50" t="e">
        <f>VLOOKUP(E522,学年設定用!$D:$L,9,FALSE)</f>
        <v>#N/A</v>
      </c>
      <c r="W522" s="50"/>
      <c r="X522" s="50"/>
      <c r="Y522" s="50"/>
      <c r="Z522" s="50"/>
      <c r="AA522" s="50"/>
      <c r="AB522" s="50"/>
      <c r="AC522" s="50"/>
      <c r="AD522" s="50"/>
      <c r="AE522" s="50"/>
    </row>
    <row r="523" spans="1:31" s="34" customFormat="1" ht="24.95" customHeight="1" x14ac:dyDescent="0.15">
      <c r="A523" s="64">
        <v>510</v>
      </c>
      <c r="B523" s="65">
        <f t="shared" si="15"/>
        <v>0</v>
      </c>
      <c r="C523" s="65" t="str">
        <f>IF(E523="","",VLOOKUP(B523,'２･階級番号(4月~9月）'!$A:$B,2,0))</f>
        <v/>
      </c>
      <c r="D523" s="53"/>
      <c r="E523" s="55"/>
      <c r="F523" s="59"/>
      <c r="G523" s="60"/>
      <c r="H523" s="59"/>
      <c r="I523" s="59"/>
      <c r="J523" s="59"/>
      <c r="K523" s="61"/>
      <c r="L523" s="72"/>
      <c r="M523" s="58"/>
      <c r="N523" s="66" t="str">
        <f>IF(K523="","",LOOKUP(IF(K523-DATEVALUE(YEAR(K523)&amp;"/"&amp;"4/2")&lt;0,IF(MONTH($L$1)&lt;4,YEAR($L$1)-YEAR(K523),YEAR($L$1)-YEAR(K523)+1),IF(MONTH($L$1)&lt;4,YEAR($L$1)-YEAR(K523)-1,YEAR($L$1)-YEAR(K523))),学年設定用!$A:$A,学年設定用!$B:$B))</f>
        <v/>
      </c>
      <c r="O523" s="67" t="str">
        <f t="shared" si="14"/>
        <v/>
      </c>
      <c r="P523" s="33" t="e">
        <f>VLOOKUP(E523,学年設定用!$D:$L,3,FALSE)</f>
        <v>#N/A</v>
      </c>
      <c r="Q523" s="34" t="e">
        <f>VLOOKUP(E523,学年設定用!$D:$L,4,FALSE)</f>
        <v>#N/A</v>
      </c>
      <c r="R523" s="34" t="e">
        <f>VLOOKUP(E523,学年設定用!$D:$L,5,FALSE)</f>
        <v>#N/A</v>
      </c>
      <c r="S523" s="50" t="e">
        <f>VLOOKUP(E523,学年設定用!$D:$L,6,FALSE)</f>
        <v>#N/A</v>
      </c>
      <c r="T523" s="50" t="e">
        <f>VLOOKUP(E523,学年設定用!$D:$L,7,FALSE)</f>
        <v>#N/A</v>
      </c>
      <c r="U523" s="50" t="e">
        <f>VLOOKUP(E523,学年設定用!D:L,8,FALSE)</f>
        <v>#N/A</v>
      </c>
      <c r="V523" s="50" t="e">
        <f>VLOOKUP(E523,学年設定用!$D:$L,9,FALSE)</f>
        <v>#N/A</v>
      </c>
      <c r="W523" s="50"/>
      <c r="X523" s="50"/>
      <c r="Y523" s="50"/>
      <c r="Z523" s="50"/>
      <c r="AA523" s="50"/>
      <c r="AB523" s="50"/>
      <c r="AC523" s="50"/>
      <c r="AD523" s="50"/>
      <c r="AE523" s="50"/>
    </row>
    <row r="524" spans="1:31" s="34" customFormat="1" ht="24.95" customHeight="1" x14ac:dyDescent="0.15">
      <c r="A524" s="64">
        <v>511</v>
      </c>
      <c r="B524" s="65">
        <f t="shared" si="15"/>
        <v>0</v>
      </c>
      <c r="C524" s="65" t="str">
        <f>IF(E524="","",VLOOKUP(B524,'２･階級番号(4月~9月）'!$A:$B,2,0))</f>
        <v/>
      </c>
      <c r="D524" s="53"/>
      <c r="E524" s="55"/>
      <c r="F524" s="59"/>
      <c r="G524" s="60"/>
      <c r="H524" s="59"/>
      <c r="I524" s="59"/>
      <c r="J524" s="59"/>
      <c r="K524" s="61"/>
      <c r="L524" s="72"/>
      <c r="M524" s="58"/>
      <c r="N524" s="66" t="str">
        <f>IF(K524="","",LOOKUP(IF(K524-DATEVALUE(YEAR(K524)&amp;"/"&amp;"4/2")&lt;0,IF(MONTH($L$1)&lt;4,YEAR($L$1)-YEAR(K524),YEAR($L$1)-YEAR(K524)+1),IF(MONTH($L$1)&lt;4,YEAR($L$1)-YEAR(K524)-1,YEAR($L$1)-YEAR(K524))),学年設定用!$A:$A,学年設定用!$B:$B))</f>
        <v/>
      </c>
      <c r="O524" s="67" t="str">
        <f t="shared" si="14"/>
        <v/>
      </c>
      <c r="P524" s="33" t="e">
        <f>VLOOKUP(E524,学年設定用!$D:$L,3,FALSE)</f>
        <v>#N/A</v>
      </c>
      <c r="Q524" s="34" t="e">
        <f>VLOOKUP(E524,学年設定用!$D:$L,4,FALSE)</f>
        <v>#N/A</v>
      </c>
      <c r="R524" s="34" t="e">
        <f>VLOOKUP(E524,学年設定用!$D:$L,5,FALSE)</f>
        <v>#N/A</v>
      </c>
      <c r="S524" s="50" t="e">
        <f>VLOOKUP(E524,学年設定用!$D:$L,6,FALSE)</f>
        <v>#N/A</v>
      </c>
      <c r="T524" s="50" t="e">
        <f>VLOOKUP(E524,学年設定用!$D:$L,7,FALSE)</f>
        <v>#N/A</v>
      </c>
      <c r="U524" s="50" t="e">
        <f>VLOOKUP(E524,学年設定用!D:L,8,FALSE)</f>
        <v>#N/A</v>
      </c>
      <c r="V524" s="50" t="e">
        <f>VLOOKUP(E524,学年設定用!$D:$L,9,FALSE)</f>
        <v>#N/A</v>
      </c>
      <c r="W524" s="50"/>
      <c r="X524" s="50"/>
      <c r="Y524" s="50"/>
      <c r="Z524" s="50"/>
      <c r="AA524" s="50"/>
      <c r="AB524" s="50"/>
      <c r="AC524" s="50"/>
      <c r="AD524" s="50"/>
      <c r="AE524" s="50"/>
    </row>
    <row r="525" spans="1:31" s="34" customFormat="1" ht="24.95" customHeight="1" x14ac:dyDescent="0.15">
      <c r="A525" s="64">
        <v>512</v>
      </c>
      <c r="B525" s="65">
        <f t="shared" si="15"/>
        <v>0</v>
      </c>
      <c r="C525" s="65" t="str">
        <f>IF(E525="","",VLOOKUP(B525,'２･階級番号(4月~9月）'!$A:$B,2,0))</f>
        <v/>
      </c>
      <c r="D525" s="53"/>
      <c r="E525" s="55"/>
      <c r="F525" s="59"/>
      <c r="G525" s="60"/>
      <c r="H525" s="59"/>
      <c r="I525" s="59"/>
      <c r="J525" s="59"/>
      <c r="K525" s="61"/>
      <c r="L525" s="72"/>
      <c r="M525" s="58"/>
      <c r="N525" s="66" t="str">
        <f>IF(K525="","",LOOKUP(IF(K525-DATEVALUE(YEAR(K525)&amp;"/"&amp;"4/2")&lt;0,IF(MONTH($L$1)&lt;4,YEAR($L$1)-YEAR(K525),YEAR($L$1)-YEAR(K525)+1),IF(MONTH($L$1)&lt;4,YEAR($L$1)-YEAR(K525)-1,YEAR($L$1)-YEAR(K525))),学年設定用!$A:$A,学年設定用!$B:$B))</f>
        <v/>
      </c>
      <c r="O525" s="67" t="str">
        <f t="shared" si="14"/>
        <v/>
      </c>
      <c r="P525" s="33" t="e">
        <f>VLOOKUP(E525,学年設定用!$D:$L,3,FALSE)</f>
        <v>#N/A</v>
      </c>
      <c r="Q525" s="34" t="e">
        <f>VLOOKUP(E525,学年設定用!$D:$L,4,FALSE)</f>
        <v>#N/A</v>
      </c>
      <c r="R525" s="34" t="e">
        <f>VLOOKUP(E525,学年設定用!$D:$L,5,FALSE)</f>
        <v>#N/A</v>
      </c>
      <c r="S525" s="50" t="e">
        <f>VLOOKUP(E525,学年設定用!$D:$L,6,FALSE)</f>
        <v>#N/A</v>
      </c>
      <c r="T525" s="50" t="e">
        <f>VLOOKUP(E525,学年設定用!$D:$L,7,FALSE)</f>
        <v>#N/A</v>
      </c>
      <c r="U525" s="50" t="e">
        <f>VLOOKUP(E525,学年設定用!D:L,8,FALSE)</f>
        <v>#N/A</v>
      </c>
      <c r="V525" s="50" t="e">
        <f>VLOOKUP(E525,学年設定用!$D:$L,9,FALSE)</f>
        <v>#N/A</v>
      </c>
      <c r="W525" s="50"/>
      <c r="X525" s="50"/>
      <c r="Y525" s="50"/>
      <c r="Z525" s="50"/>
      <c r="AA525" s="50"/>
      <c r="AB525" s="50"/>
      <c r="AC525" s="50"/>
      <c r="AD525" s="50"/>
      <c r="AE525" s="50"/>
    </row>
    <row r="526" spans="1:31" s="34" customFormat="1" ht="24.95" customHeight="1" x14ac:dyDescent="0.15">
      <c r="A526" s="64">
        <v>513</v>
      </c>
      <c r="B526" s="65">
        <f t="shared" si="15"/>
        <v>0</v>
      </c>
      <c r="C526" s="65" t="str">
        <f>IF(E526="","",VLOOKUP(B526,'２･階級番号(4月~9月）'!$A:$B,2,0))</f>
        <v/>
      </c>
      <c r="D526" s="53"/>
      <c r="E526" s="55"/>
      <c r="F526" s="59"/>
      <c r="G526" s="60"/>
      <c r="H526" s="59"/>
      <c r="I526" s="59"/>
      <c r="J526" s="59"/>
      <c r="K526" s="61"/>
      <c r="L526" s="72"/>
      <c r="M526" s="58"/>
      <c r="N526" s="66" t="str">
        <f>IF(K526="","",LOOKUP(IF(K526-DATEVALUE(YEAR(K526)&amp;"/"&amp;"4/2")&lt;0,IF(MONTH($L$1)&lt;4,YEAR($L$1)-YEAR(K526),YEAR($L$1)-YEAR(K526)+1),IF(MONTH($L$1)&lt;4,YEAR($L$1)-YEAR(K526)-1,YEAR($L$1)-YEAR(K526))),学年設定用!$A:$A,学年設定用!$B:$B))</f>
        <v/>
      </c>
      <c r="O526" s="67" t="str">
        <f t="shared" ref="O526:O589" si="16">IF(N526="","",IF(N526=P526,"",IF(N526=Q526,"",IF(N526=R526,"",IF(N526=S526,"",IF(N526=T526,"",IF(N526=U526,"",IF(N526=V526,"","学年確認！"))))))))</f>
        <v/>
      </c>
      <c r="P526" s="33" t="e">
        <f>VLOOKUP(E526,学年設定用!$D:$L,3,FALSE)</f>
        <v>#N/A</v>
      </c>
      <c r="Q526" s="34" t="e">
        <f>VLOOKUP(E526,学年設定用!$D:$L,4,FALSE)</f>
        <v>#N/A</v>
      </c>
      <c r="R526" s="34" t="e">
        <f>VLOOKUP(E526,学年設定用!$D:$L,5,FALSE)</f>
        <v>#N/A</v>
      </c>
      <c r="S526" s="50" t="e">
        <f>VLOOKUP(E526,学年設定用!$D:$L,6,FALSE)</f>
        <v>#N/A</v>
      </c>
      <c r="T526" s="50" t="e">
        <f>VLOOKUP(E526,学年設定用!$D:$L,7,FALSE)</f>
        <v>#N/A</v>
      </c>
      <c r="U526" s="50" t="e">
        <f>VLOOKUP(E526,学年設定用!D:L,8,FALSE)</f>
        <v>#N/A</v>
      </c>
      <c r="V526" s="50" t="e">
        <f>VLOOKUP(E526,学年設定用!$D:$L,9,FALSE)</f>
        <v>#N/A</v>
      </c>
      <c r="W526" s="50"/>
      <c r="X526" s="50"/>
      <c r="Y526" s="50"/>
      <c r="Z526" s="50"/>
      <c r="AA526" s="50"/>
      <c r="AB526" s="50"/>
      <c r="AC526" s="50"/>
      <c r="AD526" s="50"/>
      <c r="AE526" s="50"/>
    </row>
    <row r="527" spans="1:31" s="34" customFormat="1" ht="24.95" customHeight="1" x14ac:dyDescent="0.15">
      <c r="A527" s="64">
        <v>514</v>
      </c>
      <c r="B527" s="65">
        <f t="shared" ref="B527:B590" si="17">E527</f>
        <v>0</v>
      </c>
      <c r="C527" s="65" t="str">
        <f>IF(E527="","",VLOOKUP(B527,'２･階級番号(4月~9月）'!$A:$B,2,0))</f>
        <v/>
      </c>
      <c r="D527" s="53"/>
      <c r="E527" s="55"/>
      <c r="F527" s="59"/>
      <c r="G527" s="60"/>
      <c r="H527" s="59"/>
      <c r="I527" s="59"/>
      <c r="J527" s="59"/>
      <c r="K527" s="61"/>
      <c r="L527" s="72"/>
      <c r="M527" s="58"/>
      <c r="N527" s="66" t="str">
        <f>IF(K527="","",LOOKUP(IF(K527-DATEVALUE(YEAR(K527)&amp;"/"&amp;"4/2")&lt;0,IF(MONTH($L$1)&lt;4,YEAR($L$1)-YEAR(K527),YEAR($L$1)-YEAR(K527)+1),IF(MONTH($L$1)&lt;4,YEAR($L$1)-YEAR(K527)-1,YEAR($L$1)-YEAR(K527))),学年設定用!$A:$A,学年設定用!$B:$B))</f>
        <v/>
      </c>
      <c r="O527" s="67" t="str">
        <f t="shared" si="16"/>
        <v/>
      </c>
      <c r="P527" s="33" t="e">
        <f>VLOOKUP(E527,学年設定用!$D:$L,3,FALSE)</f>
        <v>#N/A</v>
      </c>
      <c r="Q527" s="34" t="e">
        <f>VLOOKUP(E527,学年設定用!$D:$L,4,FALSE)</f>
        <v>#N/A</v>
      </c>
      <c r="R527" s="34" t="e">
        <f>VLOOKUP(E527,学年設定用!$D:$L,5,FALSE)</f>
        <v>#N/A</v>
      </c>
      <c r="S527" s="50" t="e">
        <f>VLOOKUP(E527,学年設定用!$D:$L,6,FALSE)</f>
        <v>#N/A</v>
      </c>
      <c r="T527" s="50" t="e">
        <f>VLOOKUP(E527,学年設定用!$D:$L,7,FALSE)</f>
        <v>#N/A</v>
      </c>
      <c r="U527" s="50" t="e">
        <f>VLOOKUP(E527,学年設定用!D:L,8,FALSE)</f>
        <v>#N/A</v>
      </c>
      <c r="V527" s="50" t="e">
        <f>VLOOKUP(E527,学年設定用!$D:$L,9,FALSE)</f>
        <v>#N/A</v>
      </c>
      <c r="W527" s="50"/>
      <c r="X527" s="50"/>
      <c r="Y527" s="50"/>
      <c r="Z527" s="50"/>
      <c r="AA527" s="50"/>
      <c r="AB527" s="50"/>
      <c r="AC527" s="50"/>
      <c r="AD527" s="50"/>
      <c r="AE527" s="50"/>
    </row>
    <row r="528" spans="1:31" s="34" customFormat="1" ht="24.95" customHeight="1" x14ac:dyDescent="0.15">
      <c r="A528" s="64">
        <v>515</v>
      </c>
      <c r="B528" s="65">
        <f t="shared" si="17"/>
        <v>0</v>
      </c>
      <c r="C528" s="65" t="str">
        <f>IF(E528="","",VLOOKUP(B528,'２･階級番号(4月~9月）'!$A:$B,2,0))</f>
        <v/>
      </c>
      <c r="D528" s="53"/>
      <c r="E528" s="55"/>
      <c r="F528" s="59"/>
      <c r="G528" s="60"/>
      <c r="H528" s="59"/>
      <c r="I528" s="59"/>
      <c r="J528" s="59"/>
      <c r="K528" s="61"/>
      <c r="L528" s="72"/>
      <c r="M528" s="58"/>
      <c r="N528" s="66" t="str">
        <f>IF(K528="","",LOOKUP(IF(K528-DATEVALUE(YEAR(K528)&amp;"/"&amp;"4/2")&lt;0,IF(MONTH($L$1)&lt;4,YEAR($L$1)-YEAR(K528),YEAR($L$1)-YEAR(K528)+1),IF(MONTH($L$1)&lt;4,YEAR($L$1)-YEAR(K528)-1,YEAR($L$1)-YEAR(K528))),学年設定用!$A:$A,学年設定用!$B:$B))</f>
        <v/>
      </c>
      <c r="O528" s="67" t="str">
        <f t="shared" si="16"/>
        <v/>
      </c>
      <c r="P528" s="33" t="e">
        <f>VLOOKUP(E528,学年設定用!$D:$L,3,FALSE)</f>
        <v>#N/A</v>
      </c>
      <c r="Q528" s="34" t="e">
        <f>VLOOKUP(E528,学年設定用!$D:$L,4,FALSE)</f>
        <v>#N/A</v>
      </c>
      <c r="R528" s="34" t="e">
        <f>VLOOKUP(E528,学年設定用!$D:$L,5,FALSE)</f>
        <v>#N/A</v>
      </c>
      <c r="S528" s="50" t="e">
        <f>VLOOKUP(E528,学年設定用!$D:$L,6,FALSE)</f>
        <v>#N/A</v>
      </c>
      <c r="T528" s="50" t="e">
        <f>VLOOKUP(E528,学年設定用!$D:$L,7,FALSE)</f>
        <v>#N/A</v>
      </c>
      <c r="U528" s="50" t="e">
        <f>VLOOKUP(E528,学年設定用!D:L,8,FALSE)</f>
        <v>#N/A</v>
      </c>
      <c r="V528" s="50" t="e">
        <f>VLOOKUP(E528,学年設定用!$D:$L,9,FALSE)</f>
        <v>#N/A</v>
      </c>
      <c r="W528" s="50"/>
      <c r="X528" s="50"/>
      <c r="Y528" s="50"/>
      <c r="Z528" s="50"/>
      <c r="AA528" s="50"/>
      <c r="AB528" s="50"/>
      <c r="AC528" s="50"/>
      <c r="AD528" s="50"/>
      <c r="AE528" s="50"/>
    </row>
    <row r="529" spans="1:31" s="34" customFormat="1" ht="24.95" customHeight="1" x14ac:dyDescent="0.15">
      <c r="A529" s="64">
        <v>516</v>
      </c>
      <c r="B529" s="65">
        <f t="shared" si="17"/>
        <v>0</v>
      </c>
      <c r="C529" s="65" t="str">
        <f>IF(E529="","",VLOOKUP(B529,'２･階級番号(4月~9月）'!$A:$B,2,0))</f>
        <v/>
      </c>
      <c r="D529" s="53"/>
      <c r="E529" s="55"/>
      <c r="F529" s="59"/>
      <c r="G529" s="60"/>
      <c r="H529" s="59"/>
      <c r="I529" s="59"/>
      <c r="J529" s="59"/>
      <c r="K529" s="61"/>
      <c r="L529" s="72"/>
      <c r="M529" s="58"/>
      <c r="N529" s="66" t="str">
        <f>IF(K529="","",LOOKUP(IF(K529-DATEVALUE(YEAR(K529)&amp;"/"&amp;"4/2")&lt;0,IF(MONTH($L$1)&lt;4,YEAR($L$1)-YEAR(K529),YEAR($L$1)-YEAR(K529)+1),IF(MONTH($L$1)&lt;4,YEAR($L$1)-YEAR(K529)-1,YEAR($L$1)-YEAR(K529))),学年設定用!$A:$A,学年設定用!$B:$B))</f>
        <v/>
      </c>
      <c r="O529" s="67" t="str">
        <f t="shared" si="16"/>
        <v/>
      </c>
      <c r="P529" s="33" t="e">
        <f>VLOOKUP(E529,学年設定用!$D:$L,3,FALSE)</f>
        <v>#N/A</v>
      </c>
      <c r="Q529" s="34" t="e">
        <f>VLOOKUP(E529,学年設定用!$D:$L,4,FALSE)</f>
        <v>#N/A</v>
      </c>
      <c r="R529" s="34" t="e">
        <f>VLOOKUP(E529,学年設定用!$D:$L,5,FALSE)</f>
        <v>#N/A</v>
      </c>
      <c r="S529" s="50" t="e">
        <f>VLOOKUP(E529,学年設定用!$D:$L,6,FALSE)</f>
        <v>#N/A</v>
      </c>
      <c r="T529" s="50" t="e">
        <f>VLOOKUP(E529,学年設定用!$D:$L,7,FALSE)</f>
        <v>#N/A</v>
      </c>
      <c r="U529" s="50" t="e">
        <f>VLOOKUP(E529,学年設定用!D:L,8,FALSE)</f>
        <v>#N/A</v>
      </c>
      <c r="V529" s="50" t="e">
        <f>VLOOKUP(E529,学年設定用!$D:$L,9,FALSE)</f>
        <v>#N/A</v>
      </c>
      <c r="W529" s="50"/>
      <c r="X529" s="50"/>
      <c r="Y529" s="50"/>
      <c r="Z529" s="50"/>
      <c r="AA529" s="50"/>
      <c r="AB529" s="50"/>
      <c r="AC529" s="50"/>
      <c r="AD529" s="50"/>
      <c r="AE529" s="50"/>
    </row>
    <row r="530" spans="1:31" s="34" customFormat="1" ht="24.95" customHeight="1" x14ac:dyDescent="0.15">
      <c r="A530" s="64">
        <v>517</v>
      </c>
      <c r="B530" s="65">
        <f t="shared" si="17"/>
        <v>0</v>
      </c>
      <c r="C530" s="65" t="str">
        <f>IF(E530="","",VLOOKUP(B530,'２･階級番号(4月~9月）'!$A:$B,2,0))</f>
        <v/>
      </c>
      <c r="D530" s="53"/>
      <c r="E530" s="55"/>
      <c r="F530" s="59"/>
      <c r="G530" s="60"/>
      <c r="H530" s="59"/>
      <c r="I530" s="59"/>
      <c r="J530" s="59"/>
      <c r="K530" s="61"/>
      <c r="L530" s="72"/>
      <c r="M530" s="58"/>
      <c r="N530" s="66" t="str">
        <f>IF(K530="","",LOOKUP(IF(K530-DATEVALUE(YEAR(K530)&amp;"/"&amp;"4/2")&lt;0,IF(MONTH($L$1)&lt;4,YEAR($L$1)-YEAR(K530),YEAR($L$1)-YEAR(K530)+1),IF(MONTH($L$1)&lt;4,YEAR($L$1)-YEAR(K530)-1,YEAR($L$1)-YEAR(K530))),学年設定用!$A:$A,学年設定用!$B:$B))</f>
        <v/>
      </c>
      <c r="O530" s="67" t="str">
        <f t="shared" si="16"/>
        <v/>
      </c>
      <c r="P530" s="33" t="e">
        <f>VLOOKUP(E530,学年設定用!$D:$L,3,FALSE)</f>
        <v>#N/A</v>
      </c>
      <c r="Q530" s="34" t="e">
        <f>VLOOKUP(E530,学年設定用!$D:$L,4,FALSE)</f>
        <v>#N/A</v>
      </c>
      <c r="R530" s="34" t="e">
        <f>VLOOKUP(E530,学年設定用!$D:$L,5,FALSE)</f>
        <v>#N/A</v>
      </c>
      <c r="S530" s="50" t="e">
        <f>VLOOKUP(E530,学年設定用!$D:$L,6,FALSE)</f>
        <v>#N/A</v>
      </c>
      <c r="T530" s="50" t="e">
        <f>VLOOKUP(E530,学年設定用!$D:$L,7,FALSE)</f>
        <v>#N/A</v>
      </c>
      <c r="U530" s="50" t="e">
        <f>VLOOKUP(E530,学年設定用!D:L,8,FALSE)</f>
        <v>#N/A</v>
      </c>
      <c r="V530" s="50" t="e">
        <f>VLOOKUP(E530,学年設定用!$D:$L,9,FALSE)</f>
        <v>#N/A</v>
      </c>
      <c r="W530" s="50"/>
      <c r="X530" s="50"/>
      <c r="Y530" s="50"/>
      <c r="Z530" s="50"/>
      <c r="AA530" s="50"/>
      <c r="AB530" s="50"/>
      <c r="AC530" s="50"/>
      <c r="AD530" s="50"/>
      <c r="AE530" s="50"/>
    </row>
    <row r="531" spans="1:31" s="34" customFormat="1" ht="24.95" customHeight="1" x14ac:dyDescent="0.15">
      <c r="A531" s="64">
        <v>518</v>
      </c>
      <c r="B531" s="65">
        <f t="shared" si="17"/>
        <v>0</v>
      </c>
      <c r="C531" s="65" t="str">
        <f>IF(E531="","",VLOOKUP(B531,'２･階級番号(4月~9月）'!$A:$B,2,0))</f>
        <v/>
      </c>
      <c r="D531" s="53"/>
      <c r="E531" s="55"/>
      <c r="F531" s="59"/>
      <c r="G531" s="60"/>
      <c r="H531" s="59"/>
      <c r="I531" s="59"/>
      <c r="J531" s="59"/>
      <c r="K531" s="61"/>
      <c r="L531" s="72"/>
      <c r="M531" s="58"/>
      <c r="N531" s="66" t="str">
        <f>IF(K531="","",LOOKUP(IF(K531-DATEVALUE(YEAR(K531)&amp;"/"&amp;"4/2")&lt;0,IF(MONTH($L$1)&lt;4,YEAR($L$1)-YEAR(K531),YEAR($L$1)-YEAR(K531)+1),IF(MONTH($L$1)&lt;4,YEAR($L$1)-YEAR(K531)-1,YEAR($L$1)-YEAR(K531))),学年設定用!$A:$A,学年設定用!$B:$B))</f>
        <v/>
      </c>
      <c r="O531" s="67" t="str">
        <f t="shared" si="16"/>
        <v/>
      </c>
      <c r="P531" s="33" t="e">
        <f>VLOOKUP(E531,学年設定用!$D:$L,3,FALSE)</f>
        <v>#N/A</v>
      </c>
      <c r="Q531" s="34" t="e">
        <f>VLOOKUP(E531,学年設定用!$D:$L,4,FALSE)</f>
        <v>#N/A</v>
      </c>
      <c r="R531" s="34" t="e">
        <f>VLOOKUP(E531,学年設定用!$D:$L,5,FALSE)</f>
        <v>#N/A</v>
      </c>
      <c r="S531" s="50" t="e">
        <f>VLOOKUP(E531,学年設定用!$D:$L,6,FALSE)</f>
        <v>#N/A</v>
      </c>
      <c r="T531" s="50" t="e">
        <f>VLOOKUP(E531,学年設定用!$D:$L,7,FALSE)</f>
        <v>#N/A</v>
      </c>
      <c r="U531" s="50" t="e">
        <f>VLOOKUP(E531,学年設定用!D:L,8,FALSE)</f>
        <v>#N/A</v>
      </c>
      <c r="V531" s="50" t="e">
        <f>VLOOKUP(E531,学年設定用!$D:$L,9,FALSE)</f>
        <v>#N/A</v>
      </c>
      <c r="W531" s="50"/>
      <c r="X531" s="50"/>
      <c r="Y531" s="50"/>
      <c r="Z531" s="50"/>
      <c r="AA531" s="50"/>
      <c r="AB531" s="50"/>
      <c r="AC531" s="50"/>
      <c r="AD531" s="50"/>
      <c r="AE531" s="50"/>
    </row>
    <row r="532" spans="1:31" s="34" customFormat="1" ht="24.95" customHeight="1" x14ac:dyDescent="0.15">
      <c r="A532" s="64">
        <v>519</v>
      </c>
      <c r="B532" s="65">
        <f t="shared" si="17"/>
        <v>0</v>
      </c>
      <c r="C532" s="65" t="str">
        <f>IF(E532="","",VLOOKUP(B532,'２･階級番号(4月~9月）'!$A:$B,2,0))</f>
        <v/>
      </c>
      <c r="D532" s="53"/>
      <c r="E532" s="55"/>
      <c r="F532" s="59"/>
      <c r="G532" s="60"/>
      <c r="H532" s="59"/>
      <c r="I532" s="59"/>
      <c r="J532" s="59"/>
      <c r="K532" s="61"/>
      <c r="L532" s="72"/>
      <c r="M532" s="58"/>
      <c r="N532" s="66" t="str">
        <f>IF(K532="","",LOOKUP(IF(K532-DATEVALUE(YEAR(K532)&amp;"/"&amp;"4/2")&lt;0,IF(MONTH($L$1)&lt;4,YEAR($L$1)-YEAR(K532),YEAR($L$1)-YEAR(K532)+1),IF(MONTH($L$1)&lt;4,YEAR($L$1)-YEAR(K532)-1,YEAR($L$1)-YEAR(K532))),学年設定用!$A:$A,学年設定用!$B:$B))</f>
        <v/>
      </c>
      <c r="O532" s="67" t="str">
        <f t="shared" si="16"/>
        <v/>
      </c>
      <c r="P532" s="33" t="e">
        <f>VLOOKUP(E532,学年設定用!$D:$L,3,FALSE)</f>
        <v>#N/A</v>
      </c>
      <c r="Q532" s="34" t="e">
        <f>VLOOKUP(E532,学年設定用!$D:$L,4,FALSE)</f>
        <v>#N/A</v>
      </c>
      <c r="R532" s="34" t="e">
        <f>VLOOKUP(E532,学年設定用!$D:$L,5,FALSE)</f>
        <v>#N/A</v>
      </c>
      <c r="S532" s="50" t="e">
        <f>VLOOKUP(E532,学年設定用!$D:$L,6,FALSE)</f>
        <v>#N/A</v>
      </c>
      <c r="T532" s="50" t="e">
        <f>VLOOKUP(E532,学年設定用!$D:$L,7,FALSE)</f>
        <v>#N/A</v>
      </c>
      <c r="U532" s="50" t="e">
        <f>VLOOKUP(E532,学年設定用!D:L,8,FALSE)</f>
        <v>#N/A</v>
      </c>
      <c r="V532" s="50" t="e">
        <f>VLOOKUP(E532,学年設定用!$D:$L,9,FALSE)</f>
        <v>#N/A</v>
      </c>
      <c r="W532" s="50"/>
      <c r="X532" s="50"/>
      <c r="Y532" s="50"/>
      <c r="Z532" s="50"/>
      <c r="AA532" s="50"/>
      <c r="AB532" s="50"/>
      <c r="AC532" s="50"/>
      <c r="AD532" s="50"/>
      <c r="AE532" s="50"/>
    </row>
    <row r="533" spans="1:31" s="34" customFormat="1" ht="24.95" customHeight="1" x14ac:dyDescent="0.15">
      <c r="A533" s="64">
        <v>520</v>
      </c>
      <c r="B533" s="65">
        <f t="shared" si="17"/>
        <v>0</v>
      </c>
      <c r="C533" s="65" t="str">
        <f>IF(E533="","",VLOOKUP(B533,'２･階級番号(4月~9月）'!$A:$B,2,0))</f>
        <v/>
      </c>
      <c r="D533" s="53"/>
      <c r="E533" s="55"/>
      <c r="F533" s="59"/>
      <c r="G533" s="60"/>
      <c r="H533" s="59"/>
      <c r="I533" s="59"/>
      <c r="J533" s="59"/>
      <c r="K533" s="61"/>
      <c r="L533" s="72"/>
      <c r="M533" s="58"/>
      <c r="N533" s="66" t="str">
        <f>IF(K533="","",LOOKUP(IF(K533-DATEVALUE(YEAR(K533)&amp;"/"&amp;"4/2")&lt;0,IF(MONTH($L$1)&lt;4,YEAR($L$1)-YEAR(K533),YEAR($L$1)-YEAR(K533)+1),IF(MONTH($L$1)&lt;4,YEAR($L$1)-YEAR(K533)-1,YEAR($L$1)-YEAR(K533))),学年設定用!$A:$A,学年設定用!$B:$B))</f>
        <v/>
      </c>
      <c r="O533" s="67" t="str">
        <f t="shared" si="16"/>
        <v/>
      </c>
      <c r="P533" s="33" t="e">
        <f>VLOOKUP(E533,学年設定用!$D:$L,3,FALSE)</f>
        <v>#N/A</v>
      </c>
      <c r="Q533" s="34" t="e">
        <f>VLOOKUP(E533,学年設定用!$D:$L,4,FALSE)</f>
        <v>#N/A</v>
      </c>
      <c r="R533" s="34" t="e">
        <f>VLOOKUP(E533,学年設定用!$D:$L,5,FALSE)</f>
        <v>#N/A</v>
      </c>
      <c r="S533" s="50" t="e">
        <f>VLOOKUP(E533,学年設定用!$D:$L,6,FALSE)</f>
        <v>#N/A</v>
      </c>
      <c r="T533" s="50" t="e">
        <f>VLOOKUP(E533,学年設定用!$D:$L,7,FALSE)</f>
        <v>#N/A</v>
      </c>
      <c r="U533" s="50" t="e">
        <f>VLOOKUP(E533,学年設定用!D:L,8,FALSE)</f>
        <v>#N/A</v>
      </c>
      <c r="V533" s="50" t="e">
        <f>VLOOKUP(E533,学年設定用!$D:$L,9,FALSE)</f>
        <v>#N/A</v>
      </c>
      <c r="W533" s="50"/>
      <c r="X533" s="50"/>
      <c r="Y533" s="50"/>
      <c r="Z533" s="50"/>
      <c r="AA533" s="50"/>
      <c r="AB533" s="50"/>
      <c r="AC533" s="50"/>
      <c r="AD533" s="50"/>
      <c r="AE533" s="50"/>
    </row>
    <row r="534" spans="1:31" s="34" customFormat="1" ht="24.95" customHeight="1" x14ac:dyDescent="0.15">
      <c r="A534" s="64">
        <v>521</v>
      </c>
      <c r="B534" s="65">
        <f t="shared" si="17"/>
        <v>0</v>
      </c>
      <c r="C534" s="65" t="str">
        <f>IF(E534="","",VLOOKUP(B534,'２･階級番号(4月~9月）'!$A:$B,2,0))</f>
        <v/>
      </c>
      <c r="D534" s="53"/>
      <c r="E534" s="55"/>
      <c r="F534" s="59"/>
      <c r="G534" s="60"/>
      <c r="H534" s="59"/>
      <c r="I534" s="59"/>
      <c r="J534" s="59"/>
      <c r="K534" s="61"/>
      <c r="L534" s="72"/>
      <c r="M534" s="58"/>
      <c r="N534" s="66" t="str">
        <f>IF(K534="","",LOOKUP(IF(K534-DATEVALUE(YEAR(K534)&amp;"/"&amp;"4/2")&lt;0,IF(MONTH($L$1)&lt;4,YEAR($L$1)-YEAR(K534),YEAR($L$1)-YEAR(K534)+1),IF(MONTH($L$1)&lt;4,YEAR($L$1)-YEAR(K534)-1,YEAR($L$1)-YEAR(K534))),学年設定用!$A:$A,学年設定用!$B:$B))</f>
        <v/>
      </c>
      <c r="O534" s="67" t="str">
        <f t="shared" si="16"/>
        <v/>
      </c>
      <c r="P534" s="33" t="e">
        <f>VLOOKUP(E534,学年設定用!$D:$L,3,FALSE)</f>
        <v>#N/A</v>
      </c>
      <c r="Q534" s="34" t="e">
        <f>VLOOKUP(E534,学年設定用!$D:$L,4,FALSE)</f>
        <v>#N/A</v>
      </c>
      <c r="R534" s="34" t="e">
        <f>VLOOKUP(E534,学年設定用!$D:$L,5,FALSE)</f>
        <v>#N/A</v>
      </c>
      <c r="S534" s="50" t="e">
        <f>VLOOKUP(E534,学年設定用!$D:$L,6,FALSE)</f>
        <v>#N/A</v>
      </c>
      <c r="T534" s="50" t="e">
        <f>VLOOKUP(E534,学年設定用!$D:$L,7,FALSE)</f>
        <v>#N/A</v>
      </c>
      <c r="U534" s="50" t="e">
        <f>VLOOKUP(E534,学年設定用!D:L,8,FALSE)</f>
        <v>#N/A</v>
      </c>
      <c r="V534" s="50" t="e">
        <f>VLOOKUP(E534,学年設定用!$D:$L,9,FALSE)</f>
        <v>#N/A</v>
      </c>
      <c r="W534" s="50"/>
      <c r="X534" s="50"/>
      <c r="Y534" s="50"/>
      <c r="Z534" s="50"/>
      <c r="AA534" s="50"/>
      <c r="AB534" s="50"/>
      <c r="AC534" s="50"/>
      <c r="AD534" s="50"/>
      <c r="AE534" s="50"/>
    </row>
    <row r="535" spans="1:31" s="34" customFormat="1" ht="24.95" customHeight="1" x14ac:dyDescent="0.15">
      <c r="A535" s="64">
        <v>522</v>
      </c>
      <c r="B535" s="65">
        <f t="shared" si="17"/>
        <v>0</v>
      </c>
      <c r="C535" s="65" t="str">
        <f>IF(E535="","",VLOOKUP(B535,'２･階級番号(4月~9月）'!$A:$B,2,0))</f>
        <v/>
      </c>
      <c r="D535" s="53"/>
      <c r="E535" s="55"/>
      <c r="F535" s="59"/>
      <c r="G535" s="60"/>
      <c r="H535" s="59"/>
      <c r="I535" s="59"/>
      <c r="J535" s="59"/>
      <c r="K535" s="61"/>
      <c r="L535" s="72"/>
      <c r="M535" s="58"/>
      <c r="N535" s="66" t="str">
        <f>IF(K535="","",LOOKUP(IF(K535-DATEVALUE(YEAR(K535)&amp;"/"&amp;"4/2")&lt;0,IF(MONTH($L$1)&lt;4,YEAR($L$1)-YEAR(K535),YEAR($L$1)-YEAR(K535)+1),IF(MONTH($L$1)&lt;4,YEAR($L$1)-YEAR(K535)-1,YEAR($L$1)-YEAR(K535))),学年設定用!$A:$A,学年設定用!$B:$B))</f>
        <v/>
      </c>
      <c r="O535" s="67" t="str">
        <f t="shared" si="16"/>
        <v/>
      </c>
      <c r="P535" s="33" t="e">
        <f>VLOOKUP(E535,学年設定用!$D:$L,3,FALSE)</f>
        <v>#N/A</v>
      </c>
      <c r="Q535" s="34" t="e">
        <f>VLOOKUP(E535,学年設定用!$D:$L,4,FALSE)</f>
        <v>#N/A</v>
      </c>
      <c r="R535" s="34" t="e">
        <f>VLOOKUP(E535,学年設定用!$D:$L,5,FALSE)</f>
        <v>#N/A</v>
      </c>
      <c r="S535" s="50" t="e">
        <f>VLOOKUP(E535,学年設定用!$D:$L,6,FALSE)</f>
        <v>#N/A</v>
      </c>
      <c r="T535" s="50" t="e">
        <f>VLOOKUP(E535,学年設定用!$D:$L,7,FALSE)</f>
        <v>#N/A</v>
      </c>
      <c r="U535" s="50" t="e">
        <f>VLOOKUP(E535,学年設定用!D:L,8,FALSE)</f>
        <v>#N/A</v>
      </c>
      <c r="V535" s="50" t="e">
        <f>VLOOKUP(E535,学年設定用!$D:$L,9,FALSE)</f>
        <v>#N/A</v>
      </c>
      <c r="W535" s="50"/>
      <c r="X535" s="50"/>
      <c r="Y535" s="50"/>
      <c r="Z535" s="50"/>
      <c r="AA535" s="50"/>
      <c r="AB535" s="50"/>
      <c r="AC535" s="50"/>
      <c r="AD535" s="50"/>
      <c r="AE535" s="50"/>
    </row>
    <row r="536" spans="1:31" s="34" customFormat="1" ht="24.95" customHeight="1" x14ac:dyDescent="0.15">
      <c r="A536" s="64">
        <v>523</v>
      </c>
      <c r="B536" s="65">
        <f t="shared" si="17"/>
        <v>0</v>
      </c>
      <c r="C536" s="65" t="str">
        <f>IF(E536="","",VLOOKUP(B536,'２･階級番号(4月~9月）'!$A:$B,2,0))</f>
        <v/>
      </c>
      <c r="D536" s="53"/>
      <c r="E536" s="55"/>
      <c r="F536" s="59"/>
      <c r="G536" s="60"/>
      <c r="H536" s="59"/>
      <c r="I536" s="59"/>
      <c r="J536" s="59"/>
      <c r="K536" s="61"/>
      <c r="L536" s="72"/>
      <c r="M536" s="58"/>
      <c r="N536" s="66" t="str">
        <f>IF(K536="","",LOOKUP(IF(K536-DATEVALUE(YEAR(K536)&amp;"/"&amp;"4/2")&lt;0,IF(MONTH($L$1)&lt;4,YEAR($L$1)-YEAR(K536),YEAR($L$1)-YEAR(K536)+1),IF(MONTH($L$1)&lt;4,YEAR($L$1)-YEAR(K536)-1,YEAR($L$1)-YEAR(K536))),学年設定用!$A:$A,学年設定用!$B:$B))</f>
        <v/>
      </c>
      <c r="O536" s="67" t="str">
        <f t="shared" si="16"/>
        <v/>
      </c>
      <c r="P536" s="33" t="e">
        <f>VLOOKUP(E536,学年設定用!$D:$L,3,FALSE)</f>
        <v>#N/A</v>
      </c>
      <c r="Q536" s="34" t="e">
        <f>VLOOKUP(E536,学年設定用!$D:$L,4,FALSE)</f>
        <v>#N/A</v>
      </c>
      <c r="R536" s="34" t="e">
        <f>VLOOKUP(E536,学年設定用!$D:$L,5,FALSE)</f>
        <v>#N/A</v>
      </c>
      <c r="S536" s="50" t="e">
        <f>VLOOKUP(E536,学年設定用!$D:$L,6,FALSE)</f>
        <v>#N/A</v>
      </c>
      <c r="T536" s="50" t="e">
        <f>VLOOKUP(E536,学年設定用!$D:$L,7,FALSE)</f>
        <v>#N/A</v>
      </c>
      <c r="U536" s="50" t="e">
        <f>VLOOKUP(E536,学年設定用!D:L,8,FALSE)</f>
        <v>#N/A</v>
      </c>
      <c r="V536" s="50" t="e">
        <f>VLOOKUP(E536,学年設定用!$D:$L,9,FALSE)</f>
        <v>#N/A</v>
      </c>
      <c r="W536" s="50"/>
      <c r="X536" s="50"/>
      <c r="Y536" s="50"/>
      <c r="Z536" s="50"/>
      <c r="AA536" s="50"/>
      <c r="AB536" s="50"/>
      <c r="AC536" s="50"/>
      <c r="AD536" s="50"/>
      <c r="AE536" s="50"/>
    </row>
    <row r="537" spans="1:31" s="34" customFormat="1" ht="24.95" customHeight="1" x14ac:dyDescent="0.15">
      <c r="A537" s="64">
        <v>524</v>
      </c>
      <c r="B537" s="65">
        <f t="shared" si="17"/>
        <v>0</v>
      </c>
      <c r="C537" s="65" t="str">
        <f>IF(E537="","",VLOOKUP(B537,'２･階級番号(4月~9月）'!$A:$B,2,0))</f>
        <v/>
      </c>
      <c r="D537" s="53"/>
      <c r="E537" s="55"/>
      <c r="F537" s="59"/>
      <c r="G537" s="60"/>
      <c r="H537" s="59"/>
      <c r="I537" s="59"/>
      <c r="J537" s="59"/>
      <c r="K537" s="61"/>
      <c r="L537" s="72"/>
      <c r="M537" s="58"/>
      <c r="N537" s="66" t="str">
        <f>IF(K537="","",LOOKUP(IF(K537-DATEVALUE(YEAR(K537)&amp;"/"&amp;"4/2")&lt;0,IF(MONTH($L$1)&lt;4,YEAR($L$1)-YEAR(K537),YEAR($L$1)-YEAR(K537)+1),IF(MONTH($L$1)&lt;4,YEAR($L$1)-YEAR(K537)-1,YEAR($L$1)-YEAR(K537))),学年設定用!$A:$A,学年設定用!$B:$B))</f>
        <v/>
      </c>
      <c r="O537" s="67" t="str">
        <f t="shared" si="16"/>
        <v/>
      </c>
      <c r="P537" s="33" t="e">
        <f>VLOOKUP(E537,学年設定用!$D:$L,3,FALSE)</f>
        <v>#N/A</v>
      </c>
      <c r="Q537" s="34" t="e">
        <f>VLOOKUP(E537,学年設定用!$D:$L,4,FALSE)</f>
        <v>#N/A</v>
      </c>
      <c r="R537" s="34" t="e">
        <f>VLOOKUP(E537,学年設定用!$D:$L,5,FALSE)</f>
        <v>#N/A</v>
      </c>
      <c r="S537" s="50" t="e">
        <f>VLOOKUP(E537,学年設定用!$D:$L,6,FALSE)</f>
        <v>#N/A</v>
      </c>
      <c r="T537" s="50" t="e">
        <f>VLOOKUP(E537,学年設定用!$D:$L,7,FALSE)</f>
        <v>#N/A</v>
      </c>
      <c r="U537" s="50" t="e">
        <f>VLOOKUP(E537,学年設定用!D:L,8,FALSE)</f>
        <v>#N/A</v>
      </c>
      <c r="V537" s="50" t="e">
        <f>VLOOKUP(E537,学年設定用!$D:$L,9,FALSE)</f>
        <v>#N/A</v>
      </c>
      <c r="W537" s="50"/>
      <c r="X537" s="50"/>
      <c r="Y537" s="50"/>
      <c r="Z537" s="50"/>
      <c r="AA537" s="50"/>
      <c r="AB537" s="50"/>
      <c r="AC537" s="50"/>
      <c r="AD537" s="50"/>
      <c r="AE537" s="50"/>
    </row>
    <row r="538" spans="1:31" s="34" customFormat="1" ht="24.95" customHeight="1" x14ac:dyDescent="0.15">
      <c r="A538" s="64">
        <v>525</v>
      </c>
      <c r="B538" s="65">
        <f t="shared" si="17"/>
        <v>0</v>
      </c>
      <c r="C538" s="65" t="str">
        <f>IF(E538="","",VLOOKUP(B538,'２･階級番号(4月~9月）'!$A:$B,2,0))</f>
        <v/>
      </c>
      <c r="D538" s="53"/>
      <c r="E538" s="55"/>
      <c r="F538" s="59"/>
      <c r="G538" s="60"/>
      <c r="H538" s="59"/>
      <c r="I538" s="59"/>
      <c r="J538" s="59"/>
      <c r="K538" s="61"/>
      <c r="L538" s="72"/>
      <c r="M538" s="58"/>
      <c r="N538" s="66" t="str">
        <f>IF(K538="","",LOOKUP(IF(K538-DATEVALUE(YEAR(K538)&amp;"/"&amp;"4/2")&lt;0,IF(MONTH($L$1)&lt;4,YEAR($L$1)-YEAR(K538),YEAR($L$1)-YEAR(K538)+1),IF(MONTH($L$1)&lt;4,YEAR($L$1)-YEAR(K538)-1,YEAR($L$1)-YEAR(K538))),学年設定用!$A:$A,学年設定用!$B:$B))</f>
        <v/>
      </c>
      <c r="O538" s="67" t="str">
        <f t="shared" si="16"/>
        <v/>
      </c>
      <c r="P538" s="33" t="e">
        <f>VLOOKUP(E538,学年設定用!$D:$L,3,FALSE)</f>
        <v>#N/A</v>
      </c>
      <c r="Q538" s="34" t="e">
        <f>VLOOKUP(E538,学年設定用!$D:$L,4,FALSE)</f>
        <v>#N/A</v>
      </c>
      <c r="R538" s="34" t="e">
        <f>VLOOKUP(E538,学年設定用!$D:$L,5,FALSE)</f>
        <v>#N/A</v>
      </c>
      <c r="S538" s="50" t="e">
        <f>VLOOKUP(E538,学年設定用!$D:$L,6,FALSE)</f>
        <v>#N/A</v>
      </c>
      <c r="T538" s="50" t="e">
        <f>VLOOKUP(E538,学年設定用!$D:$L,7,FALSE)</f>
        <v>#N/A</v>
      </c>
      <c r="U538" s="50" t="e">
        <f>VLOOKUP(E538,学年設定用!D:L,8,FALSE)</f>
        <v>#N/A</v>
      </c>
      <c r="V538" s="50" t="e">
        <f>VLOOKUP(E538,学年設定用!$D:$L,9,FALSE)</f>
        <v>#N/A</v>
      </c>
      <c r="W538" s="50"/>
      <c r="X538" s="50"/>
      <c r="Y538" s="50"/>
      <c r="Z538" s="50"/>
      <c r="AA538" s="50"/>
      <c r="AB538" s="50"/>
      <c r="AC538" s="50"/>
      <c r="AD538" s="50"/>
      <c r="AE538" s="50"/>
    </row>
    <row r="539" spans="1:31" s="34" customFormat="1" ht="24.95" customHeight="1" x14ac:dyDescent="0.15">
      <c r="A539" s="64">
        <v>526</v>
      </c>
      <c r="B539" s="65">
        <f t="shared" si="17"/>
        <v>0</v>
      </c>
      <c r="C539" s="65" t="str">
        <f>IF(E539="","",VLOOKUP(B539,'２･階級番号(4月~9月）'!$A:$B,2,0))</f>
        <v/>
      </c>
      <c r="D539" s="53"/>
      <c r="E539" s="55"/>
      <c r="F539" s="59"/>
      <c r="G539" s="60"/>
      <c r="H539" s="59"/>
      <c r="I539" s="59"/>
      <c r="J539" s="59"/>
      <c r="K539" s="61"/>
      <c r="L539" s="72"/>
      <c r="M539" s="58"/>
      <c r="N539" s="66" t="str">
        <f>IF(K539="","",LOOKUP(IF(K539-DATEVALUE(YEAR(K539)&amp;"/"&amp;"4/2")&lt;0,IF(MONTH($L$1)&lt;4,YEAR($L$1)-YEAR(K539),YEAR($L$1)-YEAR(K539)+1),IF(MONTH($L$1)&lt;4,YEAR($L$1)-YEAR(K539)-1,YEAR($L$1)-YEAR(K539))),学年設定用!$A:$A,学年設定用!$B:$B))</f>
        <v/>
      </c>
      <c r="O539" s="67" t="str">
        <f t="shared" si="16"/>
        <v/>
      </c>
      <c r="P539" s="33" t="e">
        <f>VLOOKUP(E539,学年設定用!$D:$L,3,FALSE)</f>
        <v>#N/A</v>
      </c>
      <c r="Q539" s="34" t="e">
        <f>VLOOKUP(E539,学年設定用!$D:$L,4,FALSE)</f>
        <v>#N/A</v>
      </c>
      <c r="R539" s="34" t="e">
        <f>VLOOKUP(E539,学年設定用!$D:$L,5,FALSE)</f>
        <v>#N/A</v>
      </c>
      <c r="S539" s="50" t="e">
        <f>VLOOKUP(E539,学年設定用!$D:$L,6,FALSE)</f>
        <v>#N/A</v>
      </c>
      <c r="T539" s="50" t="e">
        <f>VLOOKUP(E539,学年設定用!$D:$L,7,FALSE)</f>
        <v>#N/A</v>
      </c>
      <c r="U539" s="50" t="e">
        <f>VLOOKUP(E539,学年設定用!D:L,8,FALSE)</f>
        <v>#N/A</v>
      </c>
      <c r="V539" s="50" t="e">
        <f>VLOOKUP(E539,学年設定用!$D:$L,9,FALSE)</f>
        <v>#N/A</v>
      </c>
      <c r="W539" s="50"/>
      <c r="X539" s="50"/>
      <c r="Y539" s="50"/>
      <c r="Z539" s="50"/>
      <c r="AA539" s="50"/>
      <c r="AB539" s="50"/>
      <c r="AC539" s="50"/>
      <c r="AD539" s="50"/>
      <c r="AE539" s="50"/>
    </row>
    <row r="540" spans="1:31" s="34" customFormat="1" ht="24.95" customHeight="1" x14ac:dyDescent="0.15">
      <c r="A540" s="64">
        <v>527</v>
      </c>
      <c r="B540" s="65">
        <f t="shared" si="17"/>
        <v>0</v>
      </c>
      <c r="C540" s="65" t="str">
        <f>IF(E540="","",VLOOKUP(B540,'２･階級番号(4月~9月）'!$A:$B,2,0))</f>
        <v/>
      </c>
      <c r="D540" s="53"/>
      <c r="E540" s="55"/>
      <c r="F540" s="59"/>
      <c r="G540" s="60"/>
      <c r="H540" s="59"/>
      <c r="I540" s="59"/>
      <c r="J540" s="59"/>
      <c r="K540" s="61"/>
      <c r="L540" s="72"/>
      <c r="M540" s="58"/>
      <c r="N540" s="66" t="str">
        <f>IF(K540="","",LOOKUP(IF(K540-DATEVALUE(YEAR(K540)&amp;"/"&amp;"4/2")&lt;0,IF(MONTH($L$1)&lt;4,YEAR($L$1)-YEAR(K540),YEAR($L$1)-YEAR(K540)+1),IF(MONTH($L$1)&lt;4,YEAR($L$1)-YEAR(K540)-1,YEAR($L$1)-YEAR(K540))),学年設定用!$A:$A,学年設定用!$B:$B))</f>
        <v/>
      </c>
      <c r="O540" s="67" t="str">
        <f t="shared" si="16"/>
        <v/>
      </c>
      <c r="P540" s="33" t="e">
        <f>VLOOKUP(E540,学年設定用!$D:$L,3,FALSE)</f>
        <v>#N/A</v>
      </c>
      <c r="Q540" s="34" t="e">
        <f>VLOOKUP(E540,学年設定用!$D:$L,4,FALSE)</f>
        <v>#N/A</v>
      </c>
      <c r="R540" s="34" t="e">
        <f>VLOOKUP(E540,学年設定用!$D:$L,5,FALSE)</f>
        <v>#N/A</v>
      </c>
      <c r="S540" s="50" t="e">
        <f>VLOOKUP(E540,学年設定用!$D:$L,6,FALSE)</f>
        <v>#N/A</v>
      </c>
      <c r="T540" s="50" t="e">
        <f>VLOOKUP(E540,学年設定用!$D:$L,7,FALSE)</f>
        <v>#N/A</v>
      </c>
      <c r="U540" s="50" t="e">
        <f>VLOOKUP(E540,学年設定用!D:L,8,FALSE)</f>
        <v>#N/A</v>
      </c>
      <c r="V540" s="50" t="e">
        <f>VLOOKUP(E540,学年設定用!$D:$L,9,FALSE)</f>
        <v>#N/A</v>
      </c>
      <c r="W540" s="50"/>
      <c r="X540" s="50"/>
      <c r="Y540" s="50"/>
      <c r="Z540" s="50"/>
      <c r="AA540" s="50"/>
      <c r="AB540" s="50"/>
      <c r="AC540" s="50"/>
      <c r="AD540" s="50"/>
      <c r="AE540" s="50"/>
    </row>
    <row r="541" spans="1:31" s="34" customFormat="1" ht="24.95" customHeight="1" x14ac:dyDescent="0.15">
      <c r="A541" s="64">
        <v>528</v>
      </c>
      <c r="B541" s="65">
        <f t="shared" si="17"/>
        <v>0</v>
      </c>
      <c r="C541" s="65" t="str">
        <f>IF(E541="","",VLOOKUP(B541,'２･階級番号(4月~9月）'!$A:$B,2,0))</f>
        <v/>
      </c>
      <c r="D541" s="53"/>
      <c r="E541" s="55"/>
      <c r="F541" s="59"/>
      <c r="G541" s="60"/>
      <c r="H541" s="59"/>
      <c r="I541" s="59"/>
      <c r="J541" s="59"/>
      <c r="K541" s="61"/>
      <c r="L541" s="72"/>
      <c r="M541" s="58"/>
      <c r="N541" s="66" t="str">
        <f>IF(K541="","",LOOKUP(IF(K541-DATEVALUE(YEAR(K541)&amp;"/"&amp;"4/2")&lt;0,IF(MONTH($L$1)&lt;4,YEAR($L$1)-YEAR(K541),YEAR($L$1)-YEAR(K541)+1),IF(MONTH($L$1)&lt;4,YEAR($L$1)-YEAR(K541)-1,YEAR($L$1)-YEAR(K541))),学年設定用!$A:$A,学年設定用!$B:$B))</f>
        <v/>
      </c>
      <c r="O541" s="67" t="str">
        <f t="shared" si="16"/>
        <v/>
      </c>
      <c r="P541" s="33" t="e">
        <f>VLOOKUP(E541,学年設定用!$D:$L,3,FALSE)</f>
        <v>#N/A</v>
      </c>
      <c r="Q541" s="34" t="e">
        <f>VLOOKUP(E541,学年設定用!$D:$L,4,FALSE)</f>
        <v>#N/A</v>
      </c>
      <c r="R541" s="34" t="e">
        <f>VLOOKUP(E541,学年設定用!$D:$L,5,FALSE)</f>
        <v>#N/A</v>
      </c>
      <c r="S541" s="50" t="e">
        <f>VLOOKUP(E541,学年設定用!$D:$L,6,FALSE)</f>
        <v>#N/A</v>
      </c>
      <c r="T541" s="50" t="e">
        <f>VLOOKUP(E541,学年設定用!$D:$L,7,FALSE)</f>
        <v>#N/A</v>
      </c>
      <c r="U541" s="50" t="e">
        <f>VLOOKUP(E541,学年設定用!D:L,8,FALSE)</f>
        <v>#N/A</v>
      </c>
      <c r="V541" s="50" t="e">
        <f>VLOOKUP(E541,学年設定用!$D:$L,9,FALSE)</f>
        <v>#N/A</v>
      </c>
      <c r="W541" s="50"/>
      <c r="X541" s="50"/>
      <c r="Y541" s="50"/>
      <c r="Z541" s="50"/>
      <c r="AA541" s="50"/>
      <c r="AB541" s="50"/>
      <c r="AC541" s="50"/>
      <c r="AD541" s="50"/>
      <c r="AE541" s="50"/>
    </row>
    <row r="542" spans="1:31" s="34" customFormat="1" ht="24.95" customHeight="1" x14ac:dyDescent="0.15">
      <c r="A542" s="64">
        <v>529</v>
      </c>
      <c r="B542" s="65">
        <f t="shared" si="17"/>
        <v>0</v>
      </c>
      <c r="C542" s="65" t="str">
        <f>IF(E542="","",VLOOKUP(B542,'２･階級番号(4月~9月）'!$A:$B,2,0))</f>
        <v/>
      </c>
      <c r="D542" s="53"/>
      <c r="E542" s="55"/>
      <c r="F542" s="59"/>
      <c r="G542" s="60"/>
      <c r="H542" s="59"/>
      <c r="I542" s="59"/>
      <c r="J542" s="59"/>
      <c r="K542" s="61"/>
      <c r="L542" s="72"/>
      <c r="M542" s="58"/>
      <c r="N542" s="66" t="str">
        <f>IF(K542="","",LOOKUP(IF(K542-DATEVALUE(YEAR(K542)&amp;"/"&amp;"4/2")&lt;0,IF(MONTH($L$1)&lt;4,YEAR($L$1)-YEAR(K542),YEAR($L$1)-YEAR(K542)+1),IF(MONTH($L$1)&lt;4,YEAR($L$1)-YEAR(K542)-1,YEAR($L$1)-YEAR(K542))),学年設定用!$A:$A,学年設定用!$B:$B))</f>
        <v/>
      </c>
      <c r="O542" s="67" t="str">
        <f t="shared" si="16"/>
        <v/>
      </c>
      <c r="P542" s="33" t="e">
        <f>VLOOKUP(E542,学年設定用!$D:$L,3,FALSE)</f>
        <v>#N/A</v>
      </c>
      <c r="Q542" s="34" t="e">
        <f>VLOOKUP(E542,学年設定用!$D:$L,4,FALSE)</f>
        <v>#N/A</v>
      </c>
      <c r="R542" s="34" t="e">
        <f>VLOOKUP(E542,学年設定用!$D:$L,5,FALSE)</f>
        <v>#N/A</v>
      </c>
      <c r="S542" s="50" t="e">
        <f>VLOOKUP(E542,学年設定用!$D:$L,6,FALSE)</f>
        <v>#N/A</v>
      </c>
      <c r="T542" s="50" t="e">
        <f>VLOOKUP(E542,学年設定用!$D:$L,7,FALSE)</f>
        <v>#N/A</v>
      </c>
      <c r="U542" s="50" t="e">
        <f>VLOOKUP(E542,学年設定用!D:L,8,FALSE)</f>
        <v>#N/A</v>
      </c>
      <c r="V542" s="50" t="e">
        <f>VLOOKUP(E542,学年設定用!$D:$L,9,FALSE)</f>
        <v>#N/A</v>
      </c>
      <c r="W542" s="50"/>
      <c r="X542" s="50"/>
      <c r="Y542" s="50"/>
      <c r="Z542" s="50"/>
      <c r="AA542" s="50"/>
      <c r="AB542" s="50"/>
      <c r="AC542" s="50"/>
      <c r="AD542" s="50"/>
      <c r="AE542" s="50"/>
    </row>
    <row r="543" spans="1:31" s="34" customFormat="1" ht="24.95" customHeight="1" x14ac:dyDescent="0.15">
      <c r="A543" s="64">
        <v>530</v>
      </c>
      <c r="B543" s="65">
        <f t="shared" si="17"/>
        <v>0</v>
      </c>
      <c r="C543" s="65" t="str">
        <f>IF(E543="","",VLOOKUP(B543,'２･階級番号(4月~9月）'!$A:$B,2,0))</f>
        <v/>
      </c>
      <c r="D543" s="53"/>
      <c r="E543" s="55"/>
      <c r="F543" s="59"/>
      <c r="G543" s="60"/>
      <c r="H543" s="59"/>
      <c r="I543" s="59"/>
      <c r="J543" s="59"/>
      <c r="K543" s="61"/>
      <c r="L543" s="72"/>
      <c r="M543" s="58"/>
      <c r="N543" s="66" t="str">
        <f>IF(K543="","",LOOKUP(IF(K543-DATEVALUE(YEAR(K543)&amp;"/"&amp;"4/2")&lt;0,IF(MONTH($L$1)&lt;4,YEAR($L$1)-YEAR(K543),YEAR($L$1)-YEAR(K543)+1),IF(MONTH($L$1)&lt;4,YEAR($L$1)-YEAR(K543)-1,YEAR($L$1)-YEAR(K543))),学年設定用!$A:$A,学年設定用!$B:$B))</f>
        <v/>
      </c>
      <c r="O543" s="67" t="str">
        <f t="shared" si="16"/>
        <v/>
      </c>
      <c r="P543" s="33" t="e">
        <f>VLOOKUP(E543,学年設定用!$D:$L,3,FALSE)</f>
        <v>#N/A</v>
      </c>
      <c r="Q543" s="34" t="e">
        <f>VLOOKUP(E543,学年設定用!$D:$L,4,FALSE)</f>
        <v>#N/A</v>
      </c>
      <c r="R543" s="34" t="e">
        <f>VLOOKUP(E543,学年設定用!$D:$L,5,FALSE)</f>
        <v>#N/A</v>
      </c>
      <c r="S543" s="50" t="e">
        <f>VLOOKUP(E543,学年設定用!$D:$L,6,FALSE)</f>
        <v>#N/A</v>
      </c>
      <c r="T543" s="50" t="e">
        <f>VLOOKUP(E543,学年設定用!$D:$L,7,FALSE)</f>
        <v>#N/A</v>
      </c>
      <c r="U543" s="50" t="e">
        <f>VLOOKUP(E543,学年設定用!D:L,8,FALSE)</f>
        <v>#N/A</v>
      </c>
      <c r="V543" s="50" t="e">
        <f>VLOOKUP(E543,学年設定用!$D:$L,9,FALSE)</f>
        <v>#N/A</v>
      </c>
      <c r="W543" s="50"/>
      <c r="X543" s="50"/>
      <c r="Y543" s="50"/>
      <c r="Z543" s="50"/>
      <c r="AA543" s="50"/>
      <c r="AB543" s="50"/>
      <c r="AC543" s="50"/>
      <c r="AD543" s="50"/>
      <c r="AE543" s="50"/>
    </row>
    <row r="544" spans="1:31" s="34" customFormat="1" ht="24.95" customHeight="1" x14ac:dyDescent="0.15">
      <c r="A544" s="64">
        <v>531</v>
      </c>
      <c r="B544" s="65">
        <f t="shared" si="17"/>
        <v>0</v>
      </c>
      <c r="C544" s="65" t="str">
        <f>IF(E544="","",VLOOKUP(B544,'２･階級番号(4月~9月）'!$A:$B,2,0))</f>
        <v/>
      </c>
      <c r="D544" s="53"/>
      <c r="E544" s="55"/>
      <c r="F544" s="59"/>
      <c r="G544" s="60"/>
      <c r="H544" s="59"/>
      <c r="I544" s="59"/>
      <c r="J544" s="59"/>
      <c r="K544" s="61"/>
      <c r="L544" s="72"/>
      <c r="M544" s="58"/>
      <c r="N544" s="66" t="str">
        <f>IF(K544="","",LOOKUP(IF(K544-DATEVALUE(YEAR(K544)&amp;"/"&amp;"4/2")&lt;0,IF(MONTH($L$1)&lt;4,YEAR($L$1)-YEAR(K544),YEAR($L$1)-YEAR(K544)+1),IF(MONTH($L$1)&lt;4,YEAR($L$1)-YEAR(K544)-1,YEAR($L$1)-YEAR(K544))),学年設定用!$A:$A,学年設定用!$B:$B))</f>
        <v/>
      </c>
      <c r="O544" s="67" t="str">
        <f t="shared" si="16"/>
        <v/>
      </c>
      <c r="P544" s="33" t="e">
        <f>VLOOKUP(E544,学年設定用!$D:$L,3,FALSE)</f>
        <v>#N/A</v>
      </c>
      <c r="Q544" s="34" t="e">
        <f>VLOOKUP(E544,学年設定用!$D:$L,4,FALSE)</f>
        <v>#N/A</v>
      </c>
      <c r="R544" s="34" t="e">
        <f>VLOOKUP(E544,学年設定用!$D:$L,5,FALSE)</f>
        <v>#N/A</v>
      </c>
      <c r="S544" s="50" t="e">
        <f>VLOOKUP(E544,学年設定用!$D:$L,6,FALSE)</f>
        <v>#N/A</v>
      </c>
      <c r="T544" s="50" t="e">
        <f>VLOOKUP(E544,学年設定用!$D:$L,7,FALSE)</f>
        <v>#N/A</v>
      </c>
      <c r="U544" s="50" t="e">
        <f>VLOOKUP(E544,学年設定用!D:L,8,FALSE)</f>
        <v>#N/A</v>
      </c>
      <c r="V544" s="50" t="e">
        <f>VLOOKUP(E544,学年設定用!$D:$L,9,FALSE)</f>
        <v>#N/A</v>
      </c>
      <c r="W544" s="50"/>
      <c r="X544" s="50"/>
      <c r="Y544" s="50"/>
      <c r="Z544" s="50"/>
      <c r="AA544" s="50"/>
      <c r="AB544" s="50"/>
      <c r="AC544" s="50"/>
      <c r="AD544" s="50"/>
      <c r="AE544" s="50"/>
    </row>
    <row r="545" spans="1:31" s="34" customFormat="1" ht="24.95" customHeight="1" x14ac:dyDescent="0.15">
      <c r="A545" s="64">
        <v>532</v>
      </c>
      <c r="B545" s="65">
        <f t="shared" si="17"/>
        <v>0</v>
      </c>
      <c r="C545" s="65" t="str">
        <f>IF(E545="","",VLOOKUP(B545,'２･階級番号(4月~9月）'!$A:$B,2,0))</f>
        <v/>
      </c>
      <c r="D545" s="53"/>
      <c r="E545" s="55"/>
      <c r="F545" s="59"/>
      <c r="G545" s="60"/>
      <c r="H545" s="59"/>
      <c r="I545" s="59"/>
      <c r="J545" s="59"/>
      <c r="K545" s="61"/>
      <c r="L545" s="72"/>
      <c r="M545" s="58"/>
      <c r="N545" s="66" t="str">
        <f>IF(K545="","",LOOKUP(IF(K545-DATEVALUE(YEAR(K545)&amp;"/"&amp;"4/2")&lt;0,IF(MONTH($L$1)&lt;4,YEAR($L$1)-YEAR(K545),YEAR($L$1)-YEAR(K545)+1),IF(MONTH($L$1)&lt;4,YEAR($L$1)-YEAR(K545)-1,YEAR($L$1)-YEAR(K545))),学年設定用!$A:$A,学年設定用!$B:$B))</f>
        <v/>
      </c>
      <c r="O545" s="67" t="str">
        <f t="shared" si="16"/>
        <v/>
      </c>
      <c r="P545" s="33" t="e">
        <f>VLOOKUP(E545,学年設定用!$D:$L,3,FALSE)</f>
        <v>#N/A</v>
      </c>
      <c r="Q545" s="34" t="e">
        <f>VLOOKUP(E545,学年設定用!$D:$L,4,FALSE)</f>
        <v>#N/A</v>
      </c>
      <c r="R545" s="34" t="e">
        <f>VLOOKUP(E545,学年設定用!$D:$L,5,FALSE)</f>
        <v>#N/A</v>
      </c>
      <c r="S545" s="50" t="e">
        <f>VLOOKUP(E545,学年設定用!$D:$L,6,FALSE)</f>
        <v>#N/A</v>
      </c>
      <c r="T545" s="50" t="e">
        <f>VLOOKUP(E545,学年設定用!$D:$L,7,FALSE)</f>
        <v>#N/A</v>
      </c>
      <c r="U545" s="50" t="e">
        <f>VLOOKUP(E545,学年設定用!D:L,8,FALSE)</f>
        <v>#N/A</v>
      </c>
      <c r="V545" s="50" t="e">
        <f>VLOOKUP(E545,学年設定用!$D:$L,9,FALSE)</f>
        <v>#N/A</v>
      </c>
      <c r="W545" s="50"/>
      <c r="X545" s="50"/>
      <c r="Y545" s="50"/>
      <c r="Z545" s="50"/>
      <c r="AA545" s="50"/>
      <c r="AB545" s="50"/>
      <c r="AC545" s="50"/>
      <c r="AD545" s="50"/>
      <c r="AE545" s="50"/>
    </row>
    <row r="546" spans="1:31" s="34" customFormat="1" ht="24.95" customHeight="1" x14ac:dyDescent="0.15">
      <c r="A546" s="64">
        <v>533</v>
      </c>
      <c r="B546" s="65">
        <f t="shared" si="17"/>
        <v>0</v>
      </c>
      <c r="C546" s="65" t="str">
        <f>IF(E546="","",VLOOKUP(B546,'２･階級番号(4月~9月）'!$A:$B,2,0))</f>
        <v/>
      </c>
      <c r="D546" s="53"/>
      <c r="E546" s="55"/>
      <c r="F546" s="59"/>
      <c r="G546" s="60"/>
      <c r="H546" s="59"/>
      <c r="I546" s="59"/>
      <c r="J546" s="59"/>
      <c r="K546" s="61"/>
      <c r="L546" s="72"/>
      <c r="M546" s="58"/>
      <c r="N546" s="66" t="str">
        <f>IF(K546="","",LOOKUP(IF(K546-DATEVALUE(YEAR(K546)&amp;"/"&amp;"4/2")&lt;0,IF(MONTH($L$1)&lt;4,YEAR($L$1)-YEAR(K546),YEAR($L$1)-YEAR(K546)+1),IF(MONTH($L$1)&lt;4,YEAR($L$1)-YEAR(K546)-1,YEAR($L$1)-YEAR(K546))),学年設定用!$A:$A,学年設定用!$B:$B))</f>
        <v/>
      </c>
      <c r="O546" s="67" t="str">
        <f t="shared" si="16"/>
        <v/>
      </c>
      <c r="P546" s="33" t="e">
        <f>VLOOKUP(E546,学年設定用!$D:$L,3,FALSE)</f>
        <v>#N/A</v>
      </c>
      <c r="Q546" s="34" t="e">
        <f>VLOOKUP(E546,学年設定用!$D:$L,4,FALSE)</f>
        <v>#N/A</v>
      </c>
      <c r="R546" s="34" t="e">
        <f>VLOOKUP(E546,学年設定用!$D:$L,5,FALSE)</f>
        <v>#N/A</v>
      </c>
      <c r="S546" s="50" t="e">
        <f>VLOOKUP(E546,学年設定用!$D:$L,6,FALSE)</f>
        <v>#N/A</v>
      </c>
      <c r="T546" s="50" t="e">
        <f>VLOOKUP(E546,学年設定用!$D:$L,7,FALSE)</f>
        <v>#N/A</v>
      </c>
      <c r="U546" s="50" t="e">
        <f>VLOOKUP(E546,学年設定用!D:L,8,FALSE)</f>
        <v>#N/A</v>
      </c>
      <c r="V546" s="50" t="e">
        <f>VLOOKUP(E546,学年設定用!$D:$L,9,FALSE)</f>
        <v>#N/A</v>
      </c>
      <c r="W546" s="50"/>
      <c r="X546" s="50"/>
      <c r="Y546" s="50"/>
      <c r="Z546" s="50"/>
      <c r="AA546" s="50"/>
      <c r="AB546" s="50"/>
      <c r="AC546" s="50"/>
      <c r="AD546" s="50"/>
      <c r="AE546" s="50"/>
    </row>
    <row r="547" spans="1:31" s="34" customFormat="1" ht="24.95" customHeight="1" x14ac:dyDescent="0.15">
      <c r="A547" s="64">
        <v>534</v>
      </c>
      <c r="B547" s="65">
        <f t="shared" si="17"/>
        <v>0</v>
      </c>
      <c r="C547" s="65" t="str">
        <f>IF(E547="","",VLOOKUP(B547,'２･階級番号(4月~9月）'!$A:$B,2,0))</f>
        <v/>
      </c>
      <c r="D547" s="53"/>
      <c r="E547" s="55"/>
      <c r="F547" s="59"/>
      <c r="G547" s="60"/>
      <c r="H547" s="59"/>
      <c r="I547" s="59"/>
      <c r="J547" s="59"/>
      <c r="K547" s="61"/>
      <c r="L547" s="72"/>
      <c r="M547" s="58"/>
      <c r="N547" s="66" t="str">
        <f>IF(K547="","",LOOKUP(IF(K547-DATEVALUE(YEAR(K547)&amp;"/"&amp;"4/2")&lt;0,IF(MONTH($L$1)&lt;4,YEAR($L$1)-YEAR(K547),YEAR($L$1)-YEAR(K547)+1),IF(MONTH($L$1)&lt;4,YEAR($L$1)-YEAR(K547)-1,YEAR($L$1)-YEAR(K547))),学年設定用!$A:$A,学年設定用!$B:$B))</f>
        <v/>
      </c>
      <c r="O547" s="67" t="str">
        <f t="shared" si="16"/>
        <v/>
      </c>
      <c r="P547" s="33" t="e">
        <f>VLOOKUP(E547,学年設定用!$D:$L,3,FALSE)</f>
        <v>#N/A</v>
      </c>
      <c r="Q547" s="34" t="e">
        <f>VLOOKUP(E547,学年設定用!$D:$L,4,FALSE)</f>
        <v>#N/A</v>
      </c>
      <c r="R547" s="34" t="e">
        <f>VLOOKUP(E547,学年設定用!$D:$L,5,FALSE)</f>
        <v>#N/A</v>
      </c>
      <c r="S547" s="50" t="e">
        <f>VLOOKUP(E547,学年設定用!$D:$L,6,FALSE)</f>
        <v>#N/A</v>
      </c>
      <c r="T547" s="50" t="e">
        <f>VLOOKUP(E547,学年設定用!$D:$L,7,FALSE)</f>
        <v>#N/A</v>
      </c>
      <c r="U547" s="50" t="e">
        <f>VLOOKUP(E547,学年設定用!D:L,8,FALSE)</f>
        <v>#N/A</v>
      </c>
      <c r="V547" s="50" t="e">
        <f>VLOOKUP(E547,学年設定用!$D:$L,9,FALSE)</f>
        <v>#N/A</v>
      </c>
      <c r="W547" s="50"/>
      <c r="X547" s="50"/>
      <c r="Y547" s="50"/>
      <c r="Z547" s="50"/>
      <c r="AA547" s="50"/>
      <c r="AB547" s="50"/>
      <c r="AC547" s="50"/>
      <c r="AD547" s="50"/>
      <c r="AE547" s="50"/>
    </row>
    <row r="548" spans="1:31" s="34" customFormat="1" ht="24.95" customHeight="1" x14ac:dyDescent="0.15">
      <c r="A548" s="64">
        <v>535</v>
      </c>
      <c r="B548" s="65">
        <f t="shared" si="17"/>
        <v>0</v>
      </c>
      <c r="C548" s="65" t="str">
        <f>IF(E548="","",VLOOKUP(B548,'２･階級番号(4月~9月）'!$A:$B,2,0))</f>
        <v/>
      </c>
      <c r="D548" s="53"/>
      <c r="E548" s="55"/>
      <c r="F548" s="59"/>
      <c r="G548" s="60"/>
      <c r="H548" s="59"/>
      <c r="I548" s="59"/>
      <c r="J548" s="59"/>
      <c r="K548" s="61"/>
      <c r="L548" s="72"/>
      <c r="M548" s="58"/>
      <c r="N548" s="66" t="str">
        <f>IF(K548="","",LOOKUP(IF(K548-DATEVALUE(YEAR(K548)&amp;"/"&amp;"4/2")&lt;0,IF(MONTH($L$1)&lt;4,YEAR($L$1)-YEAR(K548),YEAR($L$1)-YEAR(K548)+1),IF(MONTH($L$1)&lt;4,YEAR($L$1)-YEAR(K548)-1,YEAR($L$1)-YEAR(K548))),学年設定用!$A:$A,学年設定用!$B:$B))</f>
        <v/>
      </c>
      <c r="O548" s="67" t="str">
        <f t="shared" si="16"/>
        <v/>
      </c>
      <c r="P548" s="33" t="e">
        <f>VLOOKUP(E548,学年設定用!$D:$L,3,FALSE)</f>
        <v>#N/A</v>
      </c>
      <c r="Q548" s="34" t="e">
        <f>VLOOKUP(E548,学年設定用!$D:$L,4,FALSE)</f>
        <v>#N/A</v>
      </c>
      <c r="R548" s="34" t="e">
        <f>VLOOKUP(E548,学年設定用!$D:$L,5,FALSE)</f>
        <v>#N/A</v>
      </c>
      <c r="S548" s="50" t="e">
        <f>VLOOKUP(E548,学年設定用!$D:$L,6,FALSE)</f>
        <v>#N/A</v>
      </c>
      <c r="T548" s="50" t="e">
        <f>VLOOKUP(E548,学年設定用!$D:$L,7,FALSE)</f>
        <v>#N/A</v>
      </c>
      <c r="U548" s="50" t="e">
        <f>VLOOKUP(E548,学年設定用!D:L,8,FALSE)</f>
        <v>#N/A</v>
      </c>
      <c r="V548" s="50" t="e">
        <f>VLOOKUP(E548,学年設定用!$D:$L,9,FALSE)</f>
        <v>#N/A</v>
      </c>
      <c r="W548" s="50"/>
      <c r="X548" s="50"/>
      <c r="Y548" s="50"/>
      <c r="Z548" s="50"/>
      <c r="AA548" s="50"/>
      <c r="AB548" s="50"/>
      <c r="AC548" s="50"/>
      <c r="AD548" s="50"/>
      <c r="AE548" s="50"/>
    </row>
    <row r="549" spans="1:31" s="34" customFormat="1" ht="24.95" customHeight="1" x14ac:dyDescent="0.15">
      <c r="A549" s="64">
        <v>536</v>
      </c>
      <c r="B549" s="65">
        <f t="shared" si="17"/>
        <v>0</v>
      </c>
      <c r="C549" s="65" t="str">
        <f>IF(E549="","",VLOOKUP(B549,'２･階級番号(4月~9月）'!$A:$B,2,0))</f>
        <v/>
      </c>
      <c r="D549" s="53"/>
      <c r="E549" s="55"/>
      <c r="F549" s="59"/>
      <c r="G549" s="60"/>
      <c r="H549" s="59"/>
      <c r="I549" s="59"/>
      <c r="J549" s="59"/>
      <c r="K549" s="61"/>
      <c r="L549" s="72"/>
      <c r="M549" s="58"/>
      <c r="N549" s="66" t="str">
        <f>IF(K549="","",LOOKUP(IF(K549-DATEVALUE(YEAR(K549)&amp;"/"&amp;"4/2")&lt;0,IF(MONTH($L$1)&lt;4,YEAR($L$1)-YEAR(K549),YEAR($L$1)-YEAR(K549)+1),IF(MONTH($L$1)&lt;4,YEAR($L$1)-YEAR(K549)-1,YEAR($L$1)-YEAR(K549))),学年設定用!$A:$A,学年設定用!$B:$B))</f>
        <v/>
      </c>
      <c r="O549" s="67" t="str">
        <f t="shared" si="16"/>
        <v/>
      </c>
      <c r="P549" s="33" t="e">
        <f>VLOOKUP(E549,学年設定用!$D:$L,3,FALSE)</f>
        <v>#N/A</v>
      </c>
      <c r="Q549" s="34" t="e">
        <f>VLOOKUP(E549,学年設定用!$D:$L,4,FALSE)</f>
        <v>#N/A</v>
      </c>
      <c r="R549" s="34" t="e">
        <f>VLOOKUP(E549,学年設定用!$D:$L,5,FALSE)</f>
        <v>#N/A</v>
      </c>
      <c r="S549" s="50" t="e">
        <f>VLOOKUP(E549,学年設定用!$D:$L,6,FALSE)</f>
        <v>#N/A</v>
      </c>
      <c r="T549" s="50" t="e">
        <f>VLOOKUP(E549,学年設定用!$D:$L,7,FALSE)</f>
        <v>#N/A</v>
      </c>
      <c r="U549" s="50" t="e">
        <f>VLOOKUP(E549,学年設定用!D:L,8,FALSE)</f>
        <v>#N/A</v>
      </c>
      <c r="V549" s="50" t="e">
        <f>VLOOKUP(E549,学年設定用!$D:$L,9,FALSE)</f>
        <v>#N/A</v>
      </c>
      <c r="W549" s="50"/>
      <c r="X549" s="50"/>
      <c r="Y549" s="50"/>
      <c r="Z549" s="50"/>
      <c r="AA549" s="50"/>
      <c r="AB549" s="50"/>
      <c r="AC549" s="50"/>
      <c r="AD549" s="50"/>
      <c r="AE549" s="50"/>
    </row>
    <row r="550" spans="1:31" s="34" customFormat="1" ht="24.95" customHeight="1" x14ac:dyDescent="0.15">
      <c r="A550" s="64">
        <v>537</v>
      </c>
      <c r="B550" s="65">
        <f t="shared" si="17"/>
        <v>0</v>
      </c>
      <c r="C550" s="65" t="str">
        <f>IF(E550="","",VLOOKUP(B550,'２･階級番号(4月~9月）'!$A:$B,2,0))</f>
        <v/>
      </c>
      <c r="D550" s="53"/>
      <c r="E550" s="55"/>
      <c r="F550" s="59"/>
      <c r="G550" s="60"/>
      <c r="H550" s="59"/>
      <c r="I550" s="59"/>
      <c r="J550" s="59"/>
      <c r="K550" s="61"/>
      <c r="L550" s="72"/>
      <c r="M550" s="58"/>
      <c r="N550" s="66" t="str">
        <f>IF(K550="","",LOOKUP(IF(K550-DATEVALUE(YEAR(K550)&amp;"/"&amp;"4/2")&lt;0,IF(MONTH($L$1)&lt;4,YEAR($L$1)-YEAR(K550),YEAR($L$1)-YEAR(K550)+1),IF(MONTH($L$1)&lt;4,YEAR($L$1)-YEAR(K550)-1,YEAR($L$1)-YEAR(K550))),学年設定用!$A:$A,学年設定用!$B:$B))</f>
        <v/>
      </c>
      <c r="O550" s="67" t="str">
        <f t="shared" si="16"/>
        <v/>
      </c>
      <c r="P550" s="33" t="e">
        <f>VLOOKUP(E550,学年設定用!$D:$L,3,FALSE)</f>
        <v>#N/A</v>
      </c>
      <c r="Q550" s="34" t="e">
        <f>VLOOKUP(E550,学年設定用!$D:$L,4,FALSE)</f>
        <v>#N/A</v>
      </c>
      <c r="R550" s="34" t="e">
        <f>VLOOKUP(E550,学年設定用!$D:$L,5,FALSE)</f>
        <v>#N/A</v>
      </c>
      <c r="S550" s="50" t="e">
        <f>VLOOKUP(E550,学年設定用!$D:$L,6,FALSE)</f>
        <v>#N/A</v>
      </c>
      <c r="T550" s="50" t="e">
        <f>VLOOKUP(E550,学年設定用!$D:$L,7,FALSE)</f>
        <v>#N/A</v>
      </c>
      <c r="U550" s="50" t="e">
        <f>VLOOKUP(E550,学年設定用!D:L,8,FALSE)</f>
        <v>#N/A</v>
      </c>
      <c r="V550" s="50" t="e">
        <f>VLOOKUP(E550,学年設定用!$D:$L,9,FALSE)</f>
        <v>#N/A</v>
      </c>
      <c r="W550" s="50"/>
      <c r="X550" s="50"/>
      <c r="Y550" s="50"/>
      <c r="Z550" s="50"/>
      <c r="AA550" s="50"/>
      <c r="AB550" s="50"/>
      <c r="AC550" s="50"/>
      <c r="AD550" s="50"/>
      <c r="AE550" s="50"/>
    </row>
    <row r="551" spans="1:31" s="34" customFormat="1" ht="24.95" customHeight="1" x14ac:dyDescent="0.15">
      <c r="A551" s="64">
        <v>538</v>
      </c>
      <c r="B551" s="65">
        <f t="shared" si="17"/>
        <v>0</v>
      </c>
      <c r="C551" s="65" t="str">
        <f>IF(E551="","",VLOOKUP(B551,'２･階級番号(4月~9月）'!$A:$B,2,0))</f>
        <v/>
      </c>
      <c r="D551" s="53"/>
      <c r="E551" s="55"/>
      <c r="F551" s="59"/>
      <c r="G551" s="60"/>
      <c r="H551" s="59"/>
      <c r="I551" s="59"/>
      <c r="J551" s="59"/>
      <c r="K551" s="61"/>
      <c r="L551" s="72"/>
      <c r="M551" s="58"/>
      <c r="N551" s="66" t="str">
        <f>IF(K551="","",LOOKUP(IF(K551-DATEVALUE(YEAR(K551)&amp;"/"&amp;"4/2")&lt;0,IF(MONTH($L$1)&lt;4,YEAR($L$1)-YEAR(K551),YEAR($L$1)-YEAR(K551)+1),IF(MONTH($L$1)&lt;4,YEAR($L$1)-YEAR(K551)-1,YEAR($L$1)-YEAR(K551))),学年設定用!$A:$A,学年設定用!$B:$B))</f>
        <v/>
      </c>
      <c r="O551" s="67" t="str">
        <f t="shared" si="16"/>
        <v/>
      </c>
      <c r="P551" s="33" t="e">
        <f>VLOOKUP(E551,学年設定用!$D:$L,3,FALSE)</f>
        <v>#N/A</v>
      </c>
      <c r="Q551" s="34" t="e">
        <f>VLOOKUP(E551,学年設定用!$D:$L,4,FALSE)</f>
        <v>#N/A</v>
      </c>
      <c r="R551" s="34" t="e">
        <f>VLOOKUP(E551,学年設定用!$D:$L,5,FALSE)</f>
        <v>#N/A</v>
      </c>
      <c r="S551" s="50" t="e">
        <f>VLOOKUP(E551,学年設定用!$D:$L,6,FALSE)</f>
        <v>#N/A</v>
      </c>
      <c r="T551" s="50" t="e">
        <f>VLOOKUP(E551,学年設定用!$D:$L,7,FALSE)</f>
        <v>#N/A</v>
      </c>
      <c r="U551" s="50" t="e">
        <f>VLOOKUP(E551,学年設定用!D:L,8,FALSE)</f>
        <v>#N/A</v>
      </c>
      <c r="V551" s="50" t="e">
        <f>VLOOKUP(E551,学年設定用!$D:$L,9,FALSE)</f>
        <v>#N/A</v>
      </c>
      <c r="W551" s="50"/>
      <c r="X551" s="50"/>
      <c r="Y551" s="50"/>
      <c r="Z551" s="50"/>
      <c r="AA551" s="50"/>
      <c r="AB551" s="50"/>
      <c r="AC551" s="50"/>
      <c r="AD551" s="50"/>
      <c r="AE551" s="50"/>
    </row>
    <row r="552" spans="1:31" s="34" customFormat="1" ht="24.95" customHeight="1" x14ac:dyDescent="0.15">
      <c r="A552" s="64">
        <v>539</v>
      </c>
      <c r="B552" s="65">
        <f t="shared" si="17"/>
        <v>0</v>
      </c>
      <c r="C552" s="65" t="str">
        <f>IF(E552="","",VLOOKUP(B552,'２･階級番号(4月~9月）'!$A:$B,2,0))</f>
        <v/>
      </c>
      <c r="D552" s="53"/>
      <c r="E552" s="55"/>
      <c r="F552" s="59"/>
      <c r="G552" s="60"/>
      <c r="H552" s="59"/>
      <c r="I552" s="59"/>
      <c r="J552" s="59"/>
      <c r="K552" s="61"/>
      <c r="L552" s="72"/>
      <c r="M552" s="58"/>
      <c r="N552" s="66" t="str">
        <f>IF(K552="","",LOOKUP(IF(K552-DATEVALUE(YEAR(K552)&amp;"/"&amp;"4/2")&lt;0,IF(MONTH($L$1)&lt;4,YEAR($L$1)-YEAR(K552),YEAR($L$1)-YEAR(K552)+1),IF(MONTH($L$1)&lt;4,YEAR($L$1)-YEAR(K552)-1,YEAR($L$1)-YEAR(K552))),学年設定用!$A:$A,学年設定用!$B:$B))</f>
        <v/>
      </c>
      <c r="O552" s="67" t="str">
        <f t="shared" si="16"/>
        <v/>
      </c>
      <c r="P552" s="33" t="e">
        <f>VLOOKUP(E552,学年設定用!$D:$L,3,FALSE)</f>
        <v>#N/A</v>
      </c>
      <c r="Q552" s="34" t="e">
        <f>VLOOKUP(E552,学年設定用!$D:$L,4,FALSE)</f>
        <v>#N/A</v>
      </c>
      <c r="R552" s="34" t="e">
        <f>VLOOKUP(E552,学年設定用!$D:$L,5,FALSE)</f>
        <v>#N/A</v>
      </c>
      <c r="S552" s="50" t="e">
        <f>VLOOKUP(E552,学年設定用!$D:$L,6,FALSE)</f>
        <v>#N/A</v>
      </c>
      <c r="T552" s="50" t="e">
        <f>VLOOKUP(E552,学年設定用!$D:$L,7,FALSE)</f>
        <v>#N/A</v>
      </c>
      <c r="U552" s="50" t="e">
        <f>VLOOKUP(E552,学年設定用!D:L,8,FALSE)</f>
        <v>#N/A</v>
      </c>
      <c r="V552" s="50" t="e">
        <f>VLOOKUP(E552,学年設定用!$D:$L,9,FALSE)</f>
        <v>#N/A</v>
      </c>
      <c r="W552" s="50"/>
      <c r="X552" s="50"/>
      <c r="Y552" s="50"/>
      <c r="Z552" s="50"/>
      <c r="AA552" s="50"/>
      <c r="AB552" s="50"/>
      <c r="AC552" s="50"/>
      <c r="AD552" s="50"/>
      <c r="AE552" s="50"/>
    </row>
    <row r="553" spans="1:31" s="34" customFormat="1" ht="24.95" customHeight="1" x14ac:dyDescent="0.15">
      <c r="A553" s="64">
        <v>540</v>
      </c>
      <c r="B553" s="65">
        <f t="shared" si="17"/>
        <v>0</v>
      </c>
      <c r="C553" s="65" t="str">
        <f>IF(E553="","",VLOOKUP(B553,'２･階級番号(4月~9月）'!$A:$B,2,0))</f>
        <v/>
      </c>
      <c r="D553" s="53"/>
      <c r="E553" s="55"/>
      <c r="F553" s="59"/>
      <c r="G553" s="60"/>
      <c r="H553" s="59"/>
      <c r="I553" s="59"/>
      <c r="J553" s="59"/>
      <c r="K553" s="61"/>
      <c r="L553" s="72"/>
      <c r="M553" s="58"/>
      <c r="N553" s="66" t="str">
        <f>IF(K553="","",LOOKUP(IF(K553-DATEVALUE(YEAR(K553)&amp;"/"&amp;"4/2")&lt;0,IF(MONTH($L$1)&lt;4,YEAR($L$1)-YEAR(K553),YEAR($L$1)-YEAR(K553)+1),IF(MONTH($L$1)&lt;4,YEAR($L$1)-YEAR(K553)-1,YEAR($L$1)-YEAR(K553))),学年設定用!$A:$A,学年設定用!$B:$B))</f>
        <v/>
      </c>
      <c r="O553" s="67" t="str">
        <f t="shared" si="16"/>
        <v/>
      </c>
      <c r="P553" s="33" t="e">
        <f>VLOOKUP(E553,学年設定用!$D:$L,3,FALSE)</f>
        <v>#N/A</v>
      </c>
      <c r="Q553" s="34" t="e">
        <f>VLOOKUP(E553,学年設定用!$D:$L,4,FALSE)</f>
        <v>#N/A</v>
      </c>
      <c r="R553" s="34" t="e">
        <f>VLOOKUP(E553,学年設定用!$D:$L,5,FALSE)</f>
        <v>#N/A</v>
      </c>
      <c r="S553" s="50" t="e">
        <f>VLOOKUP(E553,学年設定用!$D:$L,6,FALSE)</f>
        <v>#N/A</v>
      </c>
      <c r="T553" s="50" t="e">
        <f>VLOOKUP(E553,学年設定用!$D:$L,7,FALSE)</f>
        <v>#N/A</v>
      </c>
      <c r="U553" s="50" t="e">
        <f>VLOOKUP(E553,学年設定用!D:L,8,FALSE)</f>
        <v>#N/A</v>
      </c>
      <c r="V553" s="50" t="e">
        <f>VLOOKUP(E553,学年設定用!$D:$L,9,FALSE)</f>
        <v>#N/A</v>
      </c>
      <c r="W553" s="50"/>
      <c r="X553" s="50"/>
      <c r="Y553" s="50"/>
      <c r="Z553" s="50"/>
      <c r="AA553" s="50"/>
      <c r="AB553" s="50"/>
      <c r="AC553" s="50"/>
      <c r="AD553" s="50"/>
      <c r="AE553" s="50"/>
    </row>
    <row r="554" spans="1:31" s="34" customFormat="1" ht="24.95" customHeight="1" x14ac:dyDescent="0.15">
      <c r="A554" s="64">
        <v>541</v>
      </c>
      <c r="B554" s="65">
        <f t="shared" si="17"/>
        <v>0</v>
      </c>
      <c r="C554" s="65" t="str">
        <f>IF(E554="","",VLOOKUP(B554,'２･階級番号(4月~9月）'!$A:$B,2,0))</f>
        <v/>
      </c>
      <c r="D554" s="53"/>
      <c r="E554" s="55"/>
      <c r="F554" s="59"/>
      <c r="G554" s="60"/>
      <c r="H554" s="59"/>
      <c r="I554" s="59"/>
      <c r="J554" s="59"/>
      <c r="K554" s="61"/>
      <c r="L554" s="72"/>
      <c r="M554" s="58"/>
      <c r="N554" s="66" t="str">
        <f>IF(K554="","",LOOKUP(IF(K554-DATEVALUE(YEAR(K554)&amp;"/"&amp;"4/2")&lt;0,IF(MONTH($L$1)&lt;4,YEAR($L$1)-YEAR(K554),YEAR($L$1)-YEAR(K554)+1),IF(MONTH($L$1)&lt;4,YEAR($L$1)-YEAR(K554)-1,YEAR($L$1)-YEAR(K554))),学年設定用!$A:$A,学年設定用!$B:$B))</f>
        <v/>
      </c>
      <c r="O554" s="67" t="str">
        <f t="shared" si="16"/>
        <v/>
      </c>
      <c r="P554" s="33" t="e">
        <f>VLOOKUP(E554,学年設定用!$D:$L,3,FALSE)</f>
        <v>#N/A</v>
      </c>
      <c r="Q554" s="34" t="e">
        <f>VLOOKUP(E554,学年設定用!$D:$L,4,FALSE)</f>
        <v>#N/A</v>
      </c>
      <c r="R554" s="34" t="e">
        <f>VLOOKUP(E554,学年設定用!$D:$L,5,FALSE)</f>
        <v>#N/A</v>
      </c>
      <c r="S554" s="50" t="e">
        <f>VLOOKUP(E554,学年設定用!$D:$L,6,FALSE)</f>
        <v>#N/A</v>
      </c>
      <c r="T554" s="50" t="e">
        <f>VLOOKUP(E554,学年設定用!$D:$L,7,FALSE)</f>
        <v>#N/A</v>
      </c>
      <c r="U554" s="50" t="e">
        <f>VLOOKUP(E554,学年設定用!D:L,8,FALSE)</f>
        <v>#N/A</v>
      </c>
      <c r="V554" s="50" t="e">
        <f>VLOOKUP(E554,学年設定用!$D:$L,9,FALSE)</f>
        <v>#N/A</v>
      </c>
      <c r="W554" s="50"/>
      <c r="X554" s="50"/>
      <c r="Y554" s="50"/>
      <c r="Z554" s="50"/>
      <c r="AA554" s="50"/>
      <c r="AB554" s="50"/>
      <c r="AC554" s="50"/>
      <c r="AD554" s="50"/>
      <c r="AE554" s="50"/>
    </row>
    <row r="555" spans="1:31" s="34" customFormat="1" ht="24.95" customHeight="1" x14ac:dyDescent="0.15">
      <c r="A555" s="64">
        <v>542</v>
      </c>
      <c r="B555" s="65">
        <f t="shared" si="17"/>
        <v>0</v>
      </c>
      <c r="C555" s="65" t="str">
        <f>IF(E555="","",VLOOKUP(B555,'２･階級番号(4月~9月）'!$A:$B,2,0))</f>
        <v/>
      </c>
      <c r="D555" s="53"/>
      <c r="E555" s="55"/>
      <c r="F555" s="59"/>
      <c r="G555" s="60"/>
      <c r="H555" s="59"/>
      <c r="I555" s="59"/>
      <c r="J555" s="59"/>
      <c r="K555" s="61"/>
      <c r="L555" s="72"/>
      <c r="M555" s="58"/>
      <c r="N555" s="66" t="str">
        <f>IF(K555="","",LOOKUP(IF(K555-DATEVALUE(YEAR(K555)&amp;"/"&amp;"4/2")&lt;0,IF(MONTH($L$1)&lt;4,YEAR($L$1)-YEAR(K555),YEAR($L$1)-YEAR(K555)+1),IF(MONTH($L$1)&lt;4,YEAR($L$1)-YEAR(K555)-1,YEAR($L$1)-YEAR(K555))),学年設定用!$A:$A,学年設定用!$B:$B))</f>
        <v/>
      </c>
      <c r="O555" s="67" t="str">
        <f t="shared" si="16"/>
        <v/>
      </c>
      <c r="P555" s="33" t="e">
        <f>VLOOKUP(E555,学年設定用!$D:$L,3,FALSE)</f>
        <v>#N/A</v>
      </c>
      <c r="Q555" s="34" t="e">
        <f>VLOOKUP(E555,学年設定用!$D:$L,4,FALSE)</f>
        <v>#N/A</v>
      </c>
      <c r="R555" s="34" t="e">
        <f>VLOOKUP(E555,学年設定用!$D:$L,5,FALSE)</f>
        <v>#N/A</v>
      </c>
      <c r="S555" s="50" t="e">
        <f>VLOOKUP(E555,学年設定用!$D:$L,6,FALSE)</f>
        <v>#N/A</v>
      </c>
      <c r="T555" s="50" t="e">
        <f>VLOOKUP(E555,学年設定用!$D:$L,7,FALSE)</f>
        <v>#N/A</v>
      </c>
      <c r="U555" s="50" t="e">
        <f>VLOOKUP(E555,学年設定用!D:L,8,FALSE)</f>
        <v>#N/A</v>
      </c>
      <c r="V555" s="50" t="e">
        <f>VLOOKUP(E555,学年設定用!$D:$L,9,FALSE)</f>
        <v>#N/A</v>
      </c>
      <c r="W555" s="50"/>
      <c r="X555" s="50"/>
      <c r="Y555" s="50"/>
      <c r="Z555" s="50"/>
      <c r="AA555" s="50"/>
      <c r="AB555" s="50"/>
      <c r="AC555" s="50"/>
      <c r="AD555" s="50"/>
      <c r="AE555" s="50"/>
    </row>
    <row r="556" spans="1:31" s="34" customFormat="1" ht="24.95" customHeight="1" x14ac:dyDescent="0.15">
      <c r="A556" s="64">
        <v>543</v>
      </c>
      <c r="B556" s="65">
        <f t="shared" si="17"/>
        <v>0</v>
      </c>
      <c r="C556" s="65" t="str">
        <f>IF(E556="","",VLOOKUP(B556,'２･階級番号(4月~9月）'!$A:$B,2,0))</f>
        <v/>
      </c>
      <c r="D556" s="53"/>
      <c r="E556" s="55"/>
      <c r="F556" s="59"/>
      <c r="G556" s="60"/>
      <c r="H556" s="59"/>
      <c r="I556" s="59"/>
      <c r="J556" s="59"/>
      <c r="K556" s="61"/>
      <c r="L556" s="72"/>
      <c r="M556" s="58"/>
      <c r="N556" s="66" t="str">
        <f>IF(K556="","",LOOKUP(IF(K556-DATEVALUE(YEAR(K556)&amp;"/"&amp;"4/2")&lt;0,IF(MONTH($L$1)&lt;4,YEAR($L$1)-YEAR(K556),YEAR($L$1)-YEAR(K556)+1),IF(MONTH($L$1)&lt;4,YEAR($L$1)-YEAR(K556)-1,YEAR($L$1)-YEAR(K556))),学年設定用!$A:$A,学年設定用!$B:$B))</f>
        <v/>
      </c>
      <c r="O556" s="67" t="str">
        <f t="shared" si="16"/>
        <v/>
      </c>
      <c r="P556" s="33" t="e">
        <f>VLOOKUP(E556,学年設定用!$D:$L,3,FALSE)</f>
        <v>#N/A</v>
      </c>
      <c r="Q556" s="34" t="e">
        <f>VLOOKUP(E556,学年設定用!$D:$L,4,FALSE)</f>
        <v>#N/A</v>
      </c>
      <c r="R556" s="34" t="e">
        <f>VLOOKUP(E556,学年設定用!$D:$L,5,FALSE)</f>
        <v>#N/A</v>
      </c>
      <c r="S556" s="50" t="e">
        <f>VLOOKUP(E556,学年設定用!$D:$L,6,FALSE)</f>
        <v>#N/A</v>
      </c>
      <c r="T556" s="50" t="e">
        <f>VLOOKUP(E556,学年設定用!$D:$L,7,FALSE)</f>
        <v>#N/A</v>
      </c>
      <c r="U556" s="50" t="e">
        <f>VLOOKUP(E556,学年設定用!D:L,8,FALSE)</f>
        <v>#N/A</v>
      </c>
      <c r="V556" s="50" t="e">
        <f>VLOOKUP(E556,学年設定用!$D:$L,9,FALSE)</f>
        <v>#N/A</v>
      </c>
      <c r="W556" s="50"/>
      <c r="X556" s="50"/>
      <c r="Y556" s="50"/>
      <c r="Z556" s="50"/>
      <c r="AA556" s="50"/>
      <c r="AB556" s="50"/>
      <c r="AC556" s="50"/>
      <c r="AD556" s="50"/>
      <c r="AE556" s="50"/>
    </row>
    <row r="557" spans="1:31" s="34" customFormat="1" ht="24.95" customHeight="1" x14ac:dyDescent="0.15">
      <c r="A557" s="64">
        <v>544</v>
      </c>
      <c r="B557" s="65">
        <f t="shared" si="17"/>
        <v>0</v>
      </c>
      <c r="C557" s="65" t="str">
        <f>IF(E557="","",VLOOKUP(B557,'２･階級番号(4月~9月）'!$A:$B,2,0))</f>
        <v/>
      </c>
      <c r="D557" s="53"/>
      <c r="E557" s="55"/>
      <c r="F557" s="59"/>
      <c r="G557" s="60"/>
      <c r="H557" s="59"/>
      <c r="I557" s="59"/>
      <c r="J557" s="59"/>
      <c r="K557" s="61"/>
      <c r="L557" s="72"/>
      <c r="M557" s="58"/>
      <c r="N557" s="66" t="str">
        <f>IF(K557="","",LOOKUP(IF(K557-DATEVALUE(YEAR(K557)&amp;"/"&amp;"4/2")&lt;0,IF(MONTH($L$1)&lt;4,YEAR($L$1)-YEAR(K557),YEAR($L$1)-YEAR(K557)+1),IF(MONTH($L$1)&lt;4,YEAR($L$1)-YEAR(K557)-1,YEAR($L$1)-YEAR(K557))),学年設定用!$A:$A,学年設定用!$B:$B))</f>
        <v/>
      </c>
      <c r="O557" s="67" t="str">
        <f t="shared" si="16"/>
        <v/>
      </c>
      <c r="P557" s="33" t="e">
        <f>VLOOKUP(E557,学年設定用!$D:$L,3,FALSE)</f>
        <v>#N/A</v>
      </c>
      <c r="Q557" s="34" t="e">
        <f>VLOOKUP(E557,学年設定用!$D:$L,4,FALSE)</f>
        <v>#N/A</v>
      </c>
      <c r="R557" s="34" t="e">
        <f>VLOOKUP(E557,学年設定用!$D:$L,5,FALSE)</f>
        <v>#N/A</v>
      </c>
      <c r="S557" s="50" t="e">
        <f>VLOOKUP(E557,学年設定用!$D:$L,6,FALSE)</f>
        <v>#N/A</v>
      </c>
      <c r="T557" s="50" t="e">
        <f>VLOOKUP(E557,学年設定用!$D:$L,7,FALSE)</f>
        <v>#N/A</v>
      </c>
      <c r="U557" s="50" t="e">
        <f>VLOOKUP(E557,学年設定用!D:L,8,FALSE)</f>
        <v>#N/A</v>
      </c>
      <c r="V557" s="50" t="e">
        <f>VLOOKUP(E557,学年設定用!$D:$L,9,FALSE)</f>
        <v>#N/A</v>
      </c>
      <c r="W557" s="50"/>
      <c r="X557" s="50"/>
      <c r="Y557" s="50"/>
      <c r="Z557" s="50"/>
      <c r="AA557" s="50"/>
      <c r="AB557" s="50"/>
      <c r="AC557" s="50"/>
      <c r="AD557" s="50"/>
      <c r="AE557" s="50"/>
    </row>
    <row r="558" spans="1:31" s="34" customFormat="1" ht="24.95" customHeight="1" x14ac:dyDescent="0.15">
      <c r="A558" s="64">
        <v>545</v>
      </c>
      <c r="B558" s="65">
        <f t="shared" si="17"/>
        <v>0</v>
      </c>
      <c r="C558" s="65" t="str">
        <f>IF(E558="","",VLOOKUP(B558,'２･階級番号(4月~9月）'!$A:$B,2,0))</f>
        <v/>
      </c>
      <c r="D558" s="53"/>
      <c r="E558" s="55"/>
      <c r="F558" s="59"/>
      <c r="G558" s="60"/>
      <c r="H558" s="59"/>
      <c r="I558" s="59"/>
      <c r="J558" s="59"/>
      <c r="K558" s="61"/>
      <c r="L558" s="72"/>
      <c r="M558" s="58"/>
      <c r="N558" s="66" t="str">
        <f>IF(K558="","",LOOKUP(IF(K558-DATEVALUE(YEAR(K558)&amp;"/"&amp;"4/2")&lt;0,IF(MONTH($L$1)&lt;4,YEAR($L$1)-YEAR(K558),YEAR($L$1)-YEAR(K558)+1),IF(MONTH($L$1)&lt;4,YEAR($L$1)-YEAR(K558)-1,YEAR($L$1)-YEAR(K558))),学年設定用!$A:$A,学年設定用!$B:$B))</f>
        <v/>
      </c>
      <c r="O558" s="67" t="str">
        <f t="shared" si="16"/>
        <v/>
      </c>
      <c r="P558" s="33" t="e">
        <f>VLOOKUP(E558,学年設定用!$D:$L,3,FALSE)</f>
        <v>#N/A</v>
      </c>
      <c r="Q558" s="34" t="e">
        <f>VLOOKUP(E558,学年設定用!$D:$L,4,FALSE)</f>
        <v>#N/A</v>
      </c>
      <c r="R558" s="34" t="e">
        <f>VLOOKUP(E558,学年設定用!$D:$L,5,FALSE)</f>
        <v>#N/A</v>
      </c>
      <c r="S558" s="50" t="e">
        <f>VLOOKUP(E558,学年設定用!$D:$L,6,FALSE)</f>
        <v>#N/A</v>
      </c>
      <c r="T558" s="50" t="e">
        <f>VLOOKUP(E558,学年設定用!$D:$L,7,FALSE)</f>
        <v>#N/A</v>
      </c>
      <c r="U558" s="50" t="e">
        <f>VLOOKUP(E558,学年設定用!D:L,8,FALSE)</f>
        <v>#N/A</v>
      </c>
      <c r="V558" s="50" t="e">
        <f>VLOOKUP(E558,学年設定用!$D:$L,9,FALSE)</f>
        <v>#N/A</v>
      </c>
      <c r="W558" s="50"/>
      <c r="X558" s="50"/>
      <c r="Y558" s="50"/>
      <c r="Z558" s="50"/>
      <c r="AA558" s="50"/>
      <c r="AB558" s="50"/>
      <c r="AC558" s="50"/>
      <c r="AD558" s="50"/>
      <c r="AE558" s="50"/>
    </row>
    <row r="559" spans="1:31" s="34" customFormat="1" ht="24.95" customHeight="1" x14ac:dyDescent="0.15">
      <c r="A559" s="64">
        <v>546</v>
      </c>
      <c r="B559" s="65">
        <f t="shared" si="17"/>
        <v>0</v>
      </c>
      <c r="C559" s="65" t="str">
        <f>IF(E559="","",VLOOKUP(B559,'２･階級番号(4月~9月）'!$A:$B,2,0))</f>
        <v/>
      </c>
      <c r="D559" s="53"/>
      <c r="E559" s="55"/>
      <c r="F559" s="59"/>
      <c r="G559" s="60"/>
      <c r="H559" s="59"/>
      <c r="I559" s="59"/>
      <c r="J559" s="59"/>
      <c r="K559" s="61"/>
      <c r="L559" s="72"/>
      <c r="M559" s="58"/>
      <c r="N559" s="66" t="str">
        <f>IF(K559="","",LOOKUP(IF(K559-DATEVALUE(YEAR(K559)&amp;"/"&amp;"4/2")&lt;0,IF(MONTH($L$1)&lt;4,YEAR($L$1)-YEAR(K559),YEAR($L$1)-YEAR(K559)+1),IF(MONTH($L$1)&lt;4,YEAR($L$1)-YEAR(K559)-1,YEAR($L$1)-YEAR(K559))),学年設定用!$A:$A,学年設定用!$B:$B))</f>
        <v/>
      </c>
      <c r="O559" s="67" t="str">
        <f t="shared" si="16"/>
        <v/>
      </c>
      <c r="P559" s="33" t="e">
        <f>VLOOKUP(E559,学年設定用!$D:$L,3,FALSE)</f>
        <v>#N/A</v>
      </c>
      <c r="Q559" s="34" t="e">
        <f>VLOOKUP(E559,学年設定用!$D:$L,4,FALSE)</f>
        <v>#N/A</v>
      </c>
      <c r="R559" s="34" t="e">
        <f>VLOOKUP(E559,学年設定用!$D:$L,5,FALSE)</f>
        <v>#N/A</v>
      </c>
      <c r="S559" s="50" t="e">
        <f>VLOOKUP(E559,学年設定用!$D:$L,6,FALSE)</f>
        <v>#N/A</v>
      </c>
      <c r="T559" s="50" t="e">
        <f>VLOOKUP(E559,学年設定用!$D:$L,7,FALSE)</f>
        <v>#N/A</v>
      </c>
      <c r="U559" s="50" t="e">
        <f>VLOOKUP(E559,学年設定用!D:L,8,FALSE)</f>
        <v>#N/A</v>
      </c>
      <c r="V559" s="50" t="e">
        <f>VLOOKUP(E559,学年設定用!$D:$L,9,FALSE)</f>
        <v>#N/A</v>
      </c>
      <c r="W559" s="50"/>
      <c r="X559" s="50"/>
      <c r="Y559" s="50"/>
      <c r="Z559" s="50"/>
      <c r="AA559" s="50"/>
      <c r="AB559" s="50"/>
      <c r="AC559" s="50"/>
      <c r="AD559" s="50"/>
      <c r="AE559" s="50"/>
    </row>
    <row r="560" spans="1:31" s="34" customFormat="1" ht="24.95" customHeight="1" x14ac:dyDescent="0.15">
      <c r="A560" s="64">
        <v>547</v>
      </c>
      <c r="B560" s="65">
        <f t="shared" si="17"/>
        <v>0</v>
      </c>
      <c r="C560" s="65" t="str">
        <f>IF(E560="","",VLOOKUP(B560,'２･階級番号(4月~9月）'!$A:$B,2,0))</f>
        <v/>
      </c>
      <c r="D560" s="53"/>
      <c r="E560" s="55"/>
      <c r="F560" s="59"/>
      <c r="G560" s="60"/>
      <c r="H560" s="59"/>
      <c r="I560" s="59"/>
      <c r="J560" s="59"/>
      <c r="K560" s="61"/>
      <c r="L560" s="72"/>
      <c r="M560" s="58"/>
      <c r="N560" s="66" t="str">
        <f>IF(K560="","",LOOKUP(IF(K560-DATEVALUE(YEAR(K560)&amp;"/"&amp;"4/2")&lt;0,IF(MONTH($L$1)&lt;4,YEAR($L$1)-YEAR(K560),YEAR($L$1)-YEAR(K560)+1),IF(MONTH($L$1)&lt;4,YEAR($L$1)-YEAR(K560)-1,YEAR($L$1)-YEAR(K560))),学年設定用!$A:$A,学年設定用!$B:$B))</f>
        <v/>
      </c>
      <c r="O560" s="67" t="str">
        <f t="shared" si="16"/>
        <v/>
      </c>
      <c r="P560" s="33" t="e">
        <f>VLOOKUP(E560,学年設定用!$D:$L,3,FALSE)</f>
        <v>#N/A</v>
      </c>
      <c r="Q560" s="34" t="e">
        <f>VLOOKUP(E560,学年設定用!$D:$L,4,FALSE)</f>
        <v>#N/A</v>
      </c>
      <c r="R560" s="34" t="e">
        <f>VLOOKUP(E560,学年設定用!$D:$L,5,FALSE)</f>
        <v>#N/A</v>
      </c>
      <c r="S560" s="50" t="e">
        <f>VLOOKUP(E560,学年設定用!$D:$L,6,FALSE)</f>
        <v>#N/A</v>
      </c>
      <c r="T560" s="50" t="e">
        <f>VLOOKUP(E560,学年設定用!$D:$L,7,FALSE)</f>
        <v>#N/A</v>
      </c>
      <c r="U560" s="50" t="e">
        <f>VLOOKUP(E560,学年設定用!D:L,8,FALSE)</f>
        <v>#N/A</v>
      </c>
      <c r="V560" s="50" t="e">
        <f>VLOOKUP(E560,学年設定用!$D:$L,9,FALSE)</f>
        <v>#N/A</v>
      </c>
      <c r="W560" s="50"/>
      <c r="X560" s="50"/>
      <c r="Y560" s="50"/>
      <c r="Z560" s="50"/>
      <c r="AA560" s="50"/>
      <c r="AB560" s="50"/>
      <c r="AC560" s="50"/>
      <c r="AD560" s="50"/>
      <c r="AE560" s="50"/>
    </row>
    <row r="561" spans="1:31" s="34" customFormat="1" ht="24.95" customHeight="1" x14ac:dyDescent="0.15">
      <c r="A561" s="64">
        <v>548</v>
      </c>
      <c r="B561" s="65">
        <f t="shared" si="17"/>
        <v>0</v>
      </c>
      <c r="C561" s="65" t="str">
        <f>IF(E561="","",VLOOKUP(B561,'２･階級番号(4月~9月）'!$A:$B,2,0))</f>
        <v/>
      </c>
      <c r="D561" s="53"/>
      <c r="E561" s="55"/>
      <c r="F561" s="59"/>
      <c r="G561" s="60"/>
      <c r="H561" s="59"/>
      <c r="I561" s="59"/>
      <c r="J561" s="59"/>
      <c r="K561" s="61"/>
      <c r="L561" s="72"/>
      <c r="M561" s="58"/>
      <c r="N561" s="66" t="str">
        <f>IF(K561="","",LOOKUP(IF(K561-DATEVALUE(YEAR(K561)&amp;"/"&amp;"4/2")&lt;0,IF(MONTH($L$1)&lt;4,YEAR($L$1)-YEAR(K561),YEAR($L$1)-YEAR(K561)+1),IF(MONTH($L$1)&lt;4,YEAR($L$1)-YEAR(K561)-1,YEAR($L$1)-YEAR(K561))),学年設定用!$A:$A,学年設定用!$B:$B))</f>
        <v/>
      </c>
      <c r="O561" s="67" t="str">
        <f t="shared" si="16"/>
        <v/>
      </c>
      <c r="P561" s="33" t="e">
        <f>VLOOKUP(E561,学年設定用!$D:$L,3,FALSE)</f>
        <v>#N/A</v>
      </c>
      <c r="Q561" s="34" t="e">
        <f>VLOOKUP(E561,学年設定用!$D:$L,4,FALSE)</f>
        <v>#N/A</v>
      </c>
      <c r="R561" s="34" t="e">
        <f>VLOOKUP(E561,学年設定用!$D:$L,5,FALSE)</f>
        <v>#N/A</v>
      </c>
      <c r="S561" s="50" t="e">
        <f>VLOOKUP(E561,学年設定用!$D:$L,6,FALSE)</f>
        <v>#N/A</v>
      </c>
      <c r="T561" s="50" t="e">
        <f>VLOOKUP(E561,学年設定用!$D:$L,7,FALSE)</f>
        <v>#N/A</v>
      </c>
      <c r="U561" s="50" t="e">
        <f>VLOOKUP(E561,学年設定用!D:L,8,FALSE)</f>
        <v>#N/A</v>
      </c>
      <c r="V561" s="50" t="e">
        <f>VLOOKUP(E561,学年設定用!$D:$L,9,FALSE)</f>
        <v>#N/A</v>
      </c>
      <c r="W561" s="50"/>
      <c r="X561" s="50"/>
      <c r="Y561" s="50"/>
      <c r="Z561" s="50"/>
      <c r="AA561" s="50"/>
      <c r="AB561" s="50"/>
      <c r="AC561" s="50"/>
      <c r="AD561" s="50"/>
      <c r="AE561" s="50"/>
    </row>
    <row r="562" spans="1:31" s="34" customFormat="1" ht="24.95" customHeight="1" x14ac:dyDescent="0.15">
      <c r="A562" s="64">
        <v>549</v>
      </c>
      <c r="B562" s="65">
        <f t="shared" si="17"/>
        <v>0</v>
      </c>
      <c r="C562" s="65" t="str">
        <f>IF(E562="","",VLOOKUP(B562,'２･階級番号(4月~9月）'!$A:$B,2,0))</f>
        <v/>
      </c>
      <c r="D562" s="53"/>
      <c r="E562" s="55"/>
      <c r="F562" s="59"/>
      <c r="G562" s="60"/>
      <c r="H562" s="59"/>
      <c r="I562" s="59"/>
      <c r="J562" s="59"/>
      <c r="K562" s="61"/>
      <c r="L562" s="72"/>
      <c r="M562" s="58"/>
      <c r="N562" s="66" t="str">
        <f>IF(K562="","",LOOKUP(IF(K562-DATEVALUE(YEAR(K562)&amp;"/"&amp;"4/2")&lt;0,IF(MONTH($L$1)&lt;4,YEAR($L$1)-YEAR(K562),YEAR($L$1)-YEAR(K562)+1),IF(MONTH($L$1)&lt;4,YEAR($L$1)-YEAR(K562)-1,YEAR($L$1)-YEAR(K562))),学年設定用!$A:$A,学年設定用!$B:$B))</f>
        <v/>
      </c>
      <c r="O562" s="67" t="str">
        <f t="shared" si="16"/>
        <v/>
      </c>
      <c r="P562" s="33" t="e">
        <f>VLOOKUP(E562,学年設定用!$D:$L,3,FALSE)</f>
        <v>#N/A</v>
      </c>
      <c r="Q562" s="34" t="e">
        <f>VLOOKUP(E562,学年設定用!$D:$L,4,FALSE)</f>
        <v>#N/A</v>
      </c>
      <c r="R562" s="34" t="e">
        <f>VLOOKUP(E562,学年設定用!$D:$L,5,FALSE)</f>
        <v>#N/A</v>
      </c>
      <c r="S562" s="50" t="e">
        <f>VLOOKUP(E562,学年設定用!$D:$L,6,FALSE)</f>
        <v>#N/A</v>
      </c>
      <c r="T562" s="50" t="e">
        <f>VLOOKUP(E562,学年設定用!$D:$L,7,FALSE)</f>
        <v>#N/A</v>
      </c>
      <c r="U562" s="50" t="e">
        <f>VLOOKUP(E562,学年設定用!D:L,8,FALSE)</f>
        <v>#N/A</v>
      </c>
      <c r="V562" s="50" t="e">
        <f>VLOOKUP(E562,学年設定用!$D:$L,9,FALSE)</f>
        <v>#N/A</v>
      </c>
      <c r="W562" s="50"/>
      <c r="X562" s="50"/>
      <c r="Y562" s="50"/>
      <c r="Z562" s="50"/>
      <c r="AA562" s="50"/>
      <c r="AB562" s="50"/>
      <c r="AC562" s="50"/>
      <c r="AD562" s="50"/>
      <c r="AE562" s="50"/>
    </row>
    <row r="563" spans="1:31" s="34" customFormat="1" ht="24.95" customHeight="1" x14ac:dyDescent="0.15">
      <c r="A563" s="64">
        <v>550</v>
      </c>
      <c r="B563" s="65">
        <f t="shared" si="17"/>
        <v>0</v>
      </c>
      <c r="C563" s="65" t="str">
        <f>IF(E563="","",VLOOKUP(B563,'２･階級番号(4月~9月）'!$A:$B,2,0))</f>
        <v/>
      </c>
      <c r="D563" s="53"/>
      <c r="E563" s="55"/>
      <c r="F563" s="59"/>
      <c r="G563" s="60"/>
      <c r="H563" s="59"/>
      <c r="I563" s="59"/>
      <c r="J563" s="59"/>
      <c r="K563" s="61"/>
      <c r="L563" s="72"/>
      <c r="M563" s="58"/>
      <c r="N563" s="66" t="str">
        <f>IF(K563="","",LOOKUP(IF(K563-DATEVALUE(YEAR(K563)&amp;"/"&amp;"4/2")&lt;0,IF(MONTH($L$1)&lt;4,YEAR($L$1)-YEAR(K563),YEAR($L$1)-YEAR(K563)+1),IF(MONTH($L$1)&lt;4,YEAR($L$1)-YEAR(K563)-1,YEAR($L$1)-YEAR(K563))),学年設定用!$A:$A,学年設定用!$B:$B))</f>
        <v/>
      </c>
      <c r="O563" s="67" t="str">
        <f t="shared" si="16"/>
        <v/>
      </c>
      <c r="P563" s="33" t="e">
        <f>VLOOKUP(E563,学年設定用!$D:$L,3,FALSE)</f>
        <v>#N/A</v>
      </c>
      <c r="Q563" s="34" t="e">
        <f>VLOOKUP(E563,学年設定用!$D:$L,4,FALSE)</f>
        <v>#N/A</v>
      </c>
      <c r="R563" s="34" t="e">
        <f>VLOOKUP(E563,学年設定用!$D:$L,5,FALSE)</f>
        <v>#N/A</v>
      </c>
      <c r="S563" s="50" t="e">
        <f>VLOOKUP(E563,学年設定用!$D:$L,6,FALSE)</f>
        <v>#N/A</v>
      </c>
      <c r="T563" s="50" t="e">
        <f>VLOOKUP(E563,学年設定用!$D:$L,7,FALSE)</f>
        <v>#N/A</v>
      </c>
      <c r="U563" s="50" t="e">
        <f>VLOOKUP(E563,学年設定用!D:L,8,FALSE)</f>
        <v>#N/A</v>
      </c>
      <c r="V563" s="50" t="e">
        <f>VLOOKUP(E563,学年設定用!$D:$L,9,FALSE)</f>
        <v>#N/A</v>
      </c>
      <c r="W563" s="50"/>
      <c r="X563" s="50"/>
      <c r="Y563" s="50"/>
      <c r="Z563" s="50"/>
      <c r="AA563" s="50"/>
      <c r="AB563" s="50"/>
      <c r="AC563" s="50"/>
      <c r="AD563" s="50"/>
      <c r="AE563" s="50"/>
    </row>
    <row r="564" spans="1:31" s="34" customFormat="1" ht="24.95" customHeight="1" x14ac:dyDescent="0.15">
      <c r="A564" s="64">
        <v>551</v>
      </c>
      <c r="B564" s="65">
        <f t="shared" si="17"/>
        <v>0</v>
      </c>
      <c r="C564" s="65" t="str">
        <f>IF(E564="","",VLOOKUP(B564,'２･階級番号(4月~9月）'!$A:$B,2,0))</f>
        <v/>
      </c>
      <c r="D564" s="53"/>
      <c r="E564" s="55"/>
      <c r="F564" s="59"/>
      <c r="G564" s="60"/>
      <c r="H564" s="59"/>
      <c r="I564" s="59"/>
      <c r="J564" s="59"/>
      <c r="K564" s="61"/>
      <c r="L564" s="72"/>
      <c r="M564" s="58"/>
      <c r="N564" s="66" t="str">
        <f>IF(K564="","",LOOKUP(IF(K564-DATEVALUE(YEAR(K564)&amp;"/"&amp;"4/2")&lt;0,IF(MONTH($L$1)&lt;4,YEAR($L$1)-YEAR(K564),YEAR($L$1)-YEAR(K564)+1),IF(MONTH($L$1)&lt;4,YEAR($L$1)-YEAR(K564)-1,YEAR($L$1)-YEAR(K564))),学年設定用!$A:$A,学年設定用!$B:$B))</f>
        <v/>
      </c>
      <c r="O564" s="67" t="str">
        <f t="shared" si="16"/>
        <v/>
      </c>
      <c r="P564" s="33" t="e">
        <f>VLOOKUP(E564,学年設定用!$D:$L,3,FALSE)</f>
        <v>#N/A</v>
      </c>
      <c r="Q564" s="34" t="e">
        <f>VLOOKUP(E564,学年設定用!$D:$L,4,FALSE)</f>
        <v>#N/A</v>
      </c>
      <c r="R564" s="34" t="e">
        <f>VLOOKUP(E564,学年設定用!$D:$L,5,FALSE)</f>
        <v>#N/A</v>
      </c>
      <c r="S564" s="50" t="e">
        <f>VLOOKUP(E564,学年設定用!$D:$L,6,FALSE)</f>
        <v>#N/A</v>
      </c>
      <c r="T564" s="50" t="e">
        <f>VLOOKUP(E564,学年設定用!$D:$L,7,FALSE)</f>
        <v>#N/A</v>
      </c>
      <c r="U564" s="50" t="e">
        <f>VLOOKUP(E564,学年設定用!D:L,8,FALSE)</f>
        <v>#N/A</v>
      </c>
      <c r="V564" s="50" t="e">
        <f>VLOOKUP(E564,学年設定用!$D:$L,9,FALSE)</f>
        <v>#N/A</v>
      </c>
      <c r="W564" s="50"/>
      <c r="X564" s="50"/>
      <c r="Y564" s="50"/>
      <c r="Z564" s="50"/>
      <c r="AA564" s="50"/>
      <c r="AB564" s="50"/>
      <c r="AC564" s="50"/>
      <c r="AD564" s="50"/>
      <c r="AE564" s="50"/>
    </row>
    <row r="565" spans="1:31" s="34" customFormat="1" ht="24.95" customHeight="1" x14ac:dyDescent="0.15">
      <c r="A565" s="64">
        <v>552</v>
      </c>
      <c r="B565" s="65">
        <f t="shared" si="17"/>
        <v>0</v>
      </c>
      <c r="C565" s="65" t="str">
        <f>IF(E565="","",VLOOKUP(B565,'２･階級番号(4月~9月）'!$A:$B,2,0))</f>
        <v/>
      </c>
      <c r="D565" s="53"/>
      <c r="E565" s="55"/>
      <c r="F565" s="59"/>
      <c r="G565" s="60"/>
      <c r="H565" s="59"/>
      <c r="I565" s="59"/>
      <c r="J565" s="59"/>
      <c r="K565" s="61"/>
      <c r="L565" s="72"/>
      <c r="M565" s="58"/>
      <c r="N565" s="66" t="str">
        <f>IF(K565="","",LOOKUP(IF(K565-DATEVALUE(YEAR(K565)&amp;"/"&amp;"4/2")&lt;0,IF(MONTH($L$1)&lt;4,YEAR($L$1)-YEAR(K565),YEAR($L$1)-YEAR(K565)+1),IF(MONTH($L$1)&lt;4,YEAR($L$1)-YEAR(K565)-1,YEAR($L$1)-YEAR(K565))),学年設定用!$A:$A,学年設定用!$B:$B))</f>
        <v/>
      </c>
      <c r="O565" s="67" t="str">
        <f t="shared" si="16"/>
        <v/>
      </c>
      <c r="P565" s="33" t="e">
        <f>VLOOKUP(E565,学年設定用!$D:$L,3,FALSE)</f>
        <v>#N/A</v>
      </c>
      <c r="Q565" s="34" t="e">
        <f>VLOOKUP(E565,学年設定用!$D:$L,4,FALSE)</f>
        <v>#N/A</v>
      </c>
      <c r="R565" s="34" t="e">
        <f>VLOOKUP(E565,学年設定用!$D:$L,5,FALSE)</f>
        <v>#N/A</v>
      </c>
      <c r="S565" s="50" t="e">
        <f>VLOOKUP(E565,学年設定用!$D:$L,6,FALSE)</f>
        <v>#N/A</v>
      </c>
      <c r="T565" s="50" t="e">
        <f>VLOOKUP(E565,学年設定用!$D:$L,7,FALSE)</f>
        <v>#N/A</v>
      </c>
      <c r="U565" s="50" t="e">
        <f>VLOOKUP(E565,学年設定用!D:L,8,FALSE)</f>
        <v>#N/A</v>
      </c>
      <c r="V565" s="50" t="e">
        <f>VLOOKUP(E565,学年設定用!$D:$L,9,FALSE)</f>
        <v>#N/A</v>
      </c>
      <c r="W565" s="50"/>
      <c r="X565" s="50"/>
      <c r="Y565" s="50"/>
      <c r="Z565" s="50"/>
      <c r="AA565" s="50"/>
      <c r="AB565" s="50"/>
      <c r="AC565" s="50"/>
      <c r="AD565" s="50"/>
      <c r="AE565" s="50"/>
    </row>
    <row r="566" spans="1:31" s="34" customFormat="1" ht="24.95" customHeight="1" x14ac:dyDescent="0.15">
      <c r="A566" s="64">
        <v>553</v>
      </c>
      <c r="B566" s="65">
        <f t="shared" si="17"/>
        <v>0</v>
      </c>
      <c r="C566" s="65" t="str">
        <f>IF(E566="","",VLOOKUP(B566,'２･階級番号(4月~9月）'!$A:$B,2,0))</f>
        <v/>
      </c>
      <c r="D566" s="53"/>
      <c r="E566" s="55"/>
      <c r="F566" s="59"/>
      <c r="G566" s="60"/>
      <c r="H566" s="59"/>
      <c r="I566" s="59"/>
      <c r="J566" s="59"/>
      <c r="K566" s="61"/>
      <c r="L566" s="72"/>
      <c r="M566" s="58"/>
      <c r="N566" s="66" t="str">
        <f>IF(K566="","",LOOKUP(IF(K566-DATEVALUE(YEAR(K566)&amp;"/"&amp;"4/2")&lt;0,IF(MONTH($L$1)&lt;4,YEAR($L$1)-YEAR(K566),YEAR($L$1)-YEAR(K566)+1),IF(MONTH($L$1)&lt;4,YEAR($L$1)-YEAR(K566)-1,YEAR($L$1)-YEAR(K566))),学年設定用!$A:$A,学年設定用!$B:$B))</f>
        <v/>
      </c>
      <c r="O566" s="67" t="str">
        <f t="shared" si="16"/>
        <v/>
      </c>
      <c r="P566" s="33" t="e">
        <f>VLOOKUP(E566,学年設定用!$D:$L,3,FALSE)</f>
        <v>#N/A</v>
      </c>
      <c r="Q566" s="34" t="e">
        <f>VLOOKUP(E566,学年設定用!$D:$L,4,FALSE)</f>
        <v>#N/A</v>
      </c>
      <c r="R566" s="34" t="e">
        <f>VLOOKUP(E566,学年設定用!$D:$L,5,FALSE)</f>
        <v>#N/A</v>
      </c>
      <c r="S566" s="50" t="e">
        <f>VLOOKUP(E566,学年設定用!$D:$L,6,FALSE)</f>
        <v>#N/A</v>
      </c>
      <c r="T566" s="50" t="e">
        <f>VLOOKUP(E566,学年設定用!$D:$L,7,FALSE)</f>
        <v>#N/A</v>
      </c>
      <c r="U566" s="50" t="e">
        <f>VLOOKUP(E566,学年設定用!D:L,8,FALSE)</f>
        <v>#N/A</v>
      </c>
      <c r="V566" s="50" t="e">
        <f>VLOOKUP(E566,学年設定用!$D:$L,9,FALSE)</f>
        <v>#N/A</v>
      </c>
      <c r="W566" s="50"/>
      <c r="X566" s="50"/>
      <c r="Y566" s="50"/>
      <c r="Z566" s="50"/>
      <c r="AA566" s="50"/>
      <c r="AB566" s="50"/>
      <c r="AC566" s="50"/>
      <c r="AD566" s="50"/>
      <c r="AE566" s="50"/>
    </row>
    <row r="567" spans="1:31" s="34" customFormat="1" ht="24.95" customHeight="1" x14ac:dyDescent="0.15">
      <c r="A567" s="64">
        <v>554</v>
      </c>
      <c r="B567" s="65">
        <f t="shared" si="17"/>
        <v>0</v>
      </c>
      <c r="C567" s="65" t="str">
        <f>IF(E567="","",VLOOKUP(B567,'２･階級番号(4月~9月）'!$A:$B,2,0))</f>
        <v/>
      </c>
      <c r="D567" s="53"/>
      <c r="E567" s="55"/>
      <c r="F567" s="59"/>
      <c r="G567" s="60"/>
      <c r="H567" s="59"/>
      <c r="I567" s="59"/>
      <c r="J567" s="59"/>
      <c r="K567" s="61"/>
      <c r="L567" s="72"/>
      <c r="M567" s="58"/>
      <c r="N567" s="66" t="str">
        <f>IF(K567="","",LOOKUP(IF(K567-DATEVALUE(YEAR(K567)&amp;"/"&amp;"4/2")&lt;0,IF(MONTH($L$1)&lt;4,YEAR($L$1)-YEAR(K567),YEAR($L$1)-YEAR(K567)+1),IF(MONTH($L$1)&lt;4,YEAR($L$1)-YEAR(K567)-1,YEAR($L$1)-YEAR(K567))),学年設定用!$A:$A,学年設定用!$B:$B))</f>
        <v/>
      </c>
      <c r="O567" s="67" t="str">
        <f t="shared" si="16"/>
        <v/>
      </c>
      <c r="P567" s="33" t="e">
        <f>VLOOKUP(E567,学年設定用!$D:$L,3,FALSE)</f>
        <v>#N/A</v>
      </c>
      <c r="Q567" s="34" t="e">
        <f>VLOOKUP(E567,学年設定用!$D:$L,4,FALSE)</f>
        <v>#N/A</v>
      </c>
      <c r="R567" s="34" t="e">
        <f>VLOOKUP(E567,学年設定用!$D:$L,5,FALSE)</f>
        <v>#N/A</v>
      </c>
      <c r="S567" s="50" t="e">
        <f>VLOOKUP(E567,学年設定用!$D:$L,6,FALSE)</f>
        <v>#N/A</v>
      </c>
      <c r="T567" s="50" t="e">
        <f>VLOOKUP(E567,学年設定用!$D:$L,7,FALSE)</f>
        <v>#N/A</v>
      </c>
      <c r="U567" s="50" t="e">
        <f>VLOOKUP(E567,学年設定用!D:L,8,FALSE)</f>
        <v>#N/A</v>
      </c>
      <c r="V567" s="50" t="e">
        <f>VLOOKUP(E567,学年設定用!$D:$L,9,FALSE)</f>
        <v>#N/A</v>
      </c>
      <c r="W567" s="50"/>
      <c r="X567" s="50"/>
      <c r="Y567" s="50"/>
      <c r="Z567" s="50"/>
      <c r="AA567" s="50"/>
      <c r="AB567" s="50"/>
      <c r="AC567" s="50"/>
      <c r="AD567" s="50"/>
      <c r="AE567" s="50"/>
    </row>
    <row r="568" spans="1:31" s="34" customFormat="1" ht="24.95" customHeight="1" x14ac:dyDescent="0.15">
      <c r="A568" s="64">
        <v>555</v>
      </c>
      <c r="B568" s="65">
        <f t="shared" si="17"/>
        <v>0</v>
      </c>
      <c r="C568" s="65" t="str">
        <f>IF(E568="","",VLOOKUP(B568,'２･階級番号(4月~9月）'!$A:$B,2,0))</f>
        <v/>
      </c>
      <c r="D568" s="53"/>
      <c r="E568" s="55"/>
      <c r="F568" s="59"/>
      <c r="G568" s="60"/>
      <c r="H568" s="59"/>
      <c r="I568" s="59"/>
      <c r="J568" s="59"/>
      <c r="K568" s="61"/>
      <c r="L568" s="72"/>
      <c r="M568" s="58"/>
      <c r="N568" s="66" t="str">
        <f>IF(K568="","",LOOKUP(IF(K568-DATEVALUE(YEAR(K568)&amp;"/"&amp;"4/2")&lt;0,IF(MONTH($L$1)&lt;4,YEAR($L$1)-YEAR(K568),YEAR($L$1)-YEAR(K568)+1),IF(MONTH($L$1)&lt;4,YEAR($L$1)-YEAR(K568)-1,YEAR($L$1)-YEAR(K568))),学年設定用!$A:$A,学年設定用!$B:$B))</f>
        <v/>
      </c>
      <c r="O568" s="67" t="str">
        <f t="shared" si="16"/>
        <v/>
      </c>
      <c r="P568" s="33" t="e">
        <f>VLOOKUP(E568,学年設定用!$D:$L,3,FALSE)</f>
        <v>#N/A</v>
      </c>
      <c r="Q568" s="34" t="e">
        <f>VLOOKUP(E568,学年設定用!$D:$L,4,FALSE)</f>
        <v>#N/A</v>
      </c>
      <c r="R568" s="34" t="e">
        <f>VLOOKUP(E568,学年設定用!$D:$L,5,FALSE)</f>
        <v>#N/A</v>
      </c>
      <c r="S568" s="50" t="e">
        <f>VLOOKUP(E568,学年設定用!$D:$L,6,FALSE)</f>
        <v>#N/A</v>
      </c>
      <c r="T568" s="50" t="e">
        <f>VLOOKUP(E568,学年設定用!$D:$L,7,FALSE)</f>
        <v>#N/A</v>
      </c>
      <c r="U568" s="50" t="e">
        <f>VLOOKUP(E568,学年設定用!D:L,8,FALSE)</f>
        <v>#N/A</v>
      </c>
      <c r="V568" s="50" t="e">
        <f>VLOOKUP(E568,学年設定用!$D:$L,9,FALSE)</f>
        <v>#N/A</v>
      </c>
      <c r="W568" s="50"/>
      <c r="X568" s="50"/>
      <c r="Y568" s="50"/>
      <c r="Z568" s="50"/>
      <c r="AA568" s="50"/>
      <c r="AB568" s="50"/>
      <c r="AC568" s="50"/>
      <c r="AD568" s="50"/>
      <c r="AE568" s="50"/>
    </row>
    <row r="569" spans="1:31" s="34" customFormat="1" ht="24.95" customHeight="1" x14ac:dyDescent="0.15">
      <c r="A569" s="64">
        <v>556</v>
      </c>
      <c r="B569" s="65">
        <f t="shared" si="17"/>
        <v>0</v>
      </c>
      <c r="C569" s="65" t="str">
        <f>IF(E569="","",VLOOKUP(B569,'２･階級番号(4月~9月）'!$A:$B,2,0))</f>
        <v/>
      </c>
      <c r="D569" s="53"/>
      <c r="E569" s="55"/>
      <c r="F569" s="59"/>
      <c r="G569" s="60"/>
      <c r="H569" s="59"/>
      <c r="I569" s="59"/>
      <c r="J569" s="59"/>
      <c r="K569" s="61"/>
      <c r="L569" s="72"/>
      <c r="M569" s="58"/>
      <c r="N569" s="66" t="str">
        <f>IF(K569="","",LOOKUP(IF(K569-DATEVALUE(YEAR(K569)&amp;"/"&amp;"4/2")&lt;0,IF(MONTH($L$1)&lt;4,YEAR($L$1)-YEAR(K569),YEAR($L$1)-YEAR(K569)+1),IF(MONTH($L$1)&lt;4,YEAR($L$1)-YEAR(K569)-1,YEAR($L$1)-YEAR(K569))),学年設定用!$A:$A,学年設定用!$B:$B))</f>
        <v/>
      </c>
      <c r="O569" s="67" t="str">
        <f t="shared" si="16"/>
        <v/>
      </c>
      <c r="P569" s="33" t="e">
        <f>VLOOKUP(E569,学年設定用!$D:$L,3,FALSE)</f>
        <v>#N/A</v>
      </c>
      <c r="Q569" s="34" t="e">
        <f>VLOOKUP(E569,学年設定用!$D:$L,4,FALSE)</f>
        <v>#N/A</v>
      </c>
      <c r="R569" s="34" t="e">
        <f>VLOOKUP(E569,学年設定用!$D:$L,5,FALSE)</f>
        <v>#N/A</v>
      </c>
      <c r="S569" s="50" t="e">
        <f>VLOOKUP(E569,学年設定用!$D:$L,6,FALSE)</f>
        <v>#N/A</v>
      </c>
      <c r="T569" s="50" t="e">
        <f>VLOOKUP(E569,学年設定用!$D:$L,7,FALSE)</f>
        <v>#N/A</v>
      </c>
      <c r="U569" s="50" t="e">
        <f>VLOOKUP(E569,学年設定用!D:L,8,FALSE)</f>
        <v>#N/A</v>
      </c>
      <c r="V569" s="50" t="e">
        <f>VLOOKUP(E569,学年設定用!$D:$L,9,FALSE)</f>
        <v>#N/A</v>
      </c>
      <c r="W569" s="50"/>
      <c r="X569" s="50"/>
      <c r="Y569" s="50"/>
      <c r="Z569" s="50"/>
      <c r="AA569" s="50"/>
      <c r="AB569" s="50"/>
      <c r="AC569" s="50"/>
      <c r="AD569" s="50"/>
      <c r="AE569" s="50"/>
    </row>
    <row r="570" spans="1:31" s="34" customFormat="1" ht="24.95" customHeight="1" x14ac:dyDescent="0.15">
      <c r="A570" s="64">
        <v>557</v>
      </c>
      <c r="B570" s="65">
        <f t="shared" si="17"/>
        <v>0</v>
      </c>
      <c r="C570" s="65" t="str">
        <f>IF(E570="","",VLOOKUP(B570,'２･階級番号(4月~9月）'!$A:$B,2,0))</f>
        <v/>
      </c>
      <c r="D570" s="53"/>
      <c r="E570" s="55"/>
      <c r="F570" s="59"/>
      <c r="G570" s="60"/>
      <c r="H570" s="59"/>
      <c r="I570" s="59"/>
      <c r="J570" s="59"/>
      <c r="K570" s="61"/>
      <c r="L570" s="72"/>
      <c r="M570" s="58"/>
      <c r="N570" s="66" t="str">
        <f>IF(K570="","",LOOKUP(IF(K570-DATEVALUE(YEAR(K570)&amp;"/"&amp;"4/2")&lt;0,IF(MONTH($L$1)&lt;4,YEAR($L$1)-YEAR(K570),YEAR($L$1)-YEAR(K570)+1),IF(MONTH($L$1)&lt;4,YEAR($L$1)-YEAR(K570)-1,YEAR($L$1)-YEAR(K570))),学年設定用!$A:$A,学年設定用!$B:$B))</f>
        <v/>
      </c>
      <c r="O570" s="67" t="str">
        <f t="shared" si="16"/>
        <v/>
      </c>
      <c r="P570" s="33" t="e">
        <f>VLOOKUP(E570,学年設定用!$D:$L,3,FALSE)</f>
        <v>#N/A</v>
      </c>
      <c r="Q570" s="34" t="e">
        <f>VLOOKUP(E570,学年設定用!$D:$L,4,FALSE)</f>
        <v>#N/A</v>
      </c>
      <c r="R570" s="34" t="e">
        <f>VLOOKUP(E570,学年設定用!$D:$L,5,FALSE)</f>
        <v>#N/A</v>
      </c>
      <c r="S570" s="50" t="e">
        <f>VLOOKUP(E570,学年設定用!$D:$L,6,FALSE)</f>
        <v>#N/A</v>
      </c>
      <c r="T570" s="50" t="e">
        <f>VLOOKUP(E570,学年設定用!$D:$L,7,FALSE)</f>
        <v>#N/A</v>
      </c>
      <c r="U570" s="50" t="e">
        <f>VLOOKUP(E570,学年設定用!D:L,8,FALSE)</f>
        <v>#N/A</v>
      </c>
      <c r="V570" s="50" t="e">
        <f>VLOOKUP(E570,学年設定用!$D:$L,9,FALSE)</f>
        <v>#N/A</v>
      </c>
      <c r="W570" s="50"/>
      <c r="X570" s="50"/>
      <c r="Y570" s="50"/>
      <c r="Z570" s="50"/>
      <c r="AA570" s="50"/>
      <c r="AB570" s="50"/>
      <c r="AC570" s="50"/>
      <c r="AD570" s="50"/>
      <c r="AE570" s="50"/>
    </row>
    <row r="571" spans="1:31" s="34" customFormat="1" ht="24.95" customHeight="1" x14ac:dyDescent="0.15">
      <c r="A571" s="64">
        <v>558</v>
      </c>
      <c r="B571" s="65">
        <f t="shared" si="17"/>
        <v>0</v>
      </c>
      <c r="C571" s="65" t="str">
        <f>IF(E571="","",VLOOKUP(B571,'２･階級番号(4月~9月）'!$A:$B,2,0))</f>
        <v/>
      </c>
      <c r="D571" s="53"/>
      <c r="E571" s="55"/>
      <c r="F571" s="59"/>
      <c r="G571" s="60"/>
      <c r="H571" s="59"/>
      <c r="I571" s="59"/>
      <c r="J571" s="59"/>
      <c r="K571" s="61"/>
      <c r="L571" s="72"/>
      <c r="M571" s="58"/>
      <c r="N571" s="66" t="str">
        <f>IF(K571="","",LOOKUP(IF(K571-DATEVALUE(YEAR(K571)&amp;"/"&amp;"4/2")&lt;0,IF(MONTH($L$1)&lt;4,YEAR($L$1)-YEAR(K571),YEAR($L$1)-YEAR(K571)+1),IF(MONTH($L$1)&lt;4,YEAR($L$1)-YEAR(K571)-1,YEAR($L$1)-YEAR(K571))),学年設定用!$A:$A,学年設定用!$B:$B))</f>
        <v/>
      </c>
      <c r="O571" s="67" t="str">
        <f t="shared" si="16"/>
        <v/>
      </c>
      <c r="P571" s="33" t="e">
        <f>VLOOKUP(E571,学年設定用!$D:$L,3,FALSE)</f>
        <v>#N/A</v>
      </c>
      <c r="Q571" s="34" t="e">
        <f>VLOOKUP(E571,学年設定用!$D:$L,4,FALSE)</f>
        <v>#N/A</v>
      </c>
      <c r="R571" s="34" t="e">
        <f>VLOOKUP(E571,学年設定用!$D:$L,5,FALSE)</f>
        <v>#N/A</v>
      </c>
      <c r="S571" s="50" t="e">
        <f>VLOOKUP(E571,学年設定用!$D:$L,6,FALSE)</f>
        <v>#N/A</v>
      </c>
      <c r="T571" s="50" t="e">
        <f>VLOOKUP(E571,学年設定用!$D:$L,7,FALSE)</f>
        <v>#N/A</v>
      </c>
      <c r="U571" s="50" t="e">
        <f>VLOOKUP(E571,学年設定用!D:L,8,FALSE)</f>
        <v>#N/A</v>
      </c>
      <c r="V571" s="50" t="e">
        <f>VLOOKUP(E571,学年設定用!$D:$L,9,FALSE)</f>
        <v>#N/A</v>
      </c>
      <c r="W571" s="50"/>
      <c r="X571" s="50"/>
      <c r="Y571" s="50"/>
      <c r="Z571" s="50"/>
      <c r="AA571" s="50"/>
      <c r="AB571" s="50"/>
      <c r="AC571" s="50"/>
      <c r="AD571" s="50"/>
      <c r="AE571" s="50"/>
    </row>
    <row r="572" spans="1:31" s="34" customFormat="1" ht="24.95" customHeight="1" x14ac:dyDescent="0.15">
      <c r="A572" s="64">
        <v>559</v>
      </c>
      <c r="B572" s="65">
        <f t="shared" si="17"/>
        <v>0</v>
      </c>
      <c r="C572" s="65" t="str">
        <f>IF(E572="","",VLOOKUP(B572,'２･階級番号(4月~9月）'!$A:$B,2,0))</f>
        <v/>
      </c>
      <c r="D572" s="53"/>
      <c r="E572" s="55"/>
      <c r="F572" s="59"/>
      <c r="G572" s="60"/>
      <c r="H572" s="59"/>
      <c r="I572" s="59"/>
      <c r="J572" s="59"/>
      <c r="K572" s="61"/>
      <c r="L572" s="72"/>
      <c r="M572" s="58"/>
      <c r="N572" s="66" t="str">
        <f>IF(K572="","",LOOKUP(IF(K572-DATEVALUE(YEAR(K572)&amp;"/"&amp;"4/2")&lt;0,IF(MONTH($L$1)&lt;4,YEAR($L$1)-YEAR(K572),YEAR($L$1)-YEAR(K572)+1),IF(MONTH($L$1)&lt;4,YEAR($L$1)-YEAR(K572)-1,YEAR($L$1)-YEAR(K572))),学年設定用!$A:$A,学年設定用!$B:$B))</f>
        <v/>
      </c>
      <c r="O572" s="67" t="str">
        <f t="shared" si="16"/>
        <v/>
      </c>
      <c r="P572" s="33" t="e">
        <f>VLOOKUP(E572,学年設定用!$D:$L,3,FALSE)</f>
        <v>#N/A</v>
      </c>
      <c r="Q572" s="34" t="e">
        <f>VLOOKUP(E572,学年設定用!$D:$L,4,FALSE)</f>
        <v>#N/A</v>
      </c>
      <c r="R572" s="34" t="e">
        <f>VLOOKUP(E572,学年設定用!$D:$L,5,FALSE)</f>
        <v>#N/A</v>
      </c>
      <c r="S572" s="50" t="e">
        <f>VLOOKUP(E572,学年設定用!$D:$L,6,FALSE)</f>
        <v>#N/A</v>
      </c>
      <c r="T572" s="50" t="e">
        <f>VLOOKUP(E572,学年設定用!$D:$L,7,FALSE)</f>
        <v>#N/A</v>
      </c>
      <c r="U572" s="50" t="e">
        <f>VLOOKUP(E572,学年設定用!D:L,8,FALSE)</f>
        <v>#N/A</v>
      </c>
      <c r="V572" s="50" t="e">
        <f>VLOOKUP(E572,学年設定用!$D:$L,9,FALSE)</f>
        <v>#N/A</v>
      </c>
      <c r="W572" s="50"/>
      <c r="X572" s="50"/>
      <c r="Y572" s="50"/>
      <c r="Z572" s="50"/>
      <c r="AA572" s="50"/>
      <c r="AB572" s="50"/>
      <c r="AC572" s="50"/>
      <c r="AD572" s="50"/>
      <c r="AE572" s="50"/>
    </row>
    <row r="573" spans="1:31" s="34" customFormat="1" ht="24.95" customHeight="1" x14ac:dyDescent="0.15">
      <c r="A573" s="64">
        <v>560</v>
      </c>
      <c r="B573" s="65">
        <f t="shared" si="17"/>
        <v>0</v>
      </c>
      <c r="C573" s="65" t="str">
        <f>IF(E573="","",VLOOKUP(B573,'２･階級番号(4月~9月）'!$A:$B,2,0))</f>
        <v/>
      </c>
      <c r="D573" s="53"/>
      <c r="E573" s="55"/>
      <c r="F573" s="59"/>
      <c r="G573" s="60"/>
      <c r="H573" s="59"/>
      <c r="I573" s="59"/>
      <c r="J573" s="59"/>
      <c r="K573" s="61"/>
      <c r="L573" s="72"/>
      <c r="M573" s="58"/>
      <c r="N573" s="66" t="str">
        <f>IF(K573="","",LOOKUP(IF(K573-DATEVALUE(YEAR(K573)&amp;"/"&amp;"4/2")&lt;0,IF(MONTH($L$1)&lt;4,YEAR($L$1)-YEAR(K573),YEAR($L$1)-YEAR(K573)+1),IF(MONTH($L$1)&lt;4,YEAR($L$1)-YEAR(K573)-1,YEAR($L$1)-YEAR(K573))),学年設定用!$A:$A,学年設定用!$B:$B))</f>
        <v/>
      </c>
      <c r="O573" s="67" t="str">
        <f t="shared" si="16"/>
        <v/>
      </c>
      <c r="P573" s="33" t="e">
        <f>VLOOKUP(E573,学年設定用!$D:$L,3,FALSE)</f>
        <v>#N/A</v>
      </c>
      <c r="Q573" s="34" t="e">
        <f>VLOOKUP(E573,学年設定用!$D:$L,4,FALSE)</f>
        <v>#N/A</v>
      </c>
      <c r="R573" s="34" t="e">
        <f>VLOOKUP(E573,学年設定用!$D:$L,5,FALSE)</f>
        <v>#N/A</v>
      </c>
      <c r="S573" s="50" t="e">
        <f>VLOOKUP(E573,学年設定用!$D:$L,6,FALSE)</f>
        <v>#N/A</v>
      </c>
      <c r="T573" s="50" t="e">
        <f>VLOOKUP(E573,学年設定用!$D:$L,7,FALSE)</f>
        <v>#N/A</v>
      </c>
      <c r="U573" s="50" t="e">
        <f>VLOOKUP(E573,学年設定用!D:L,8,FALSE)</f>
        <v>#N/A</v>
      </c>
      <c r="V573" s="50" t="e">
        <f>VLOOKUP(E573,学年設定用!$D:$L,9,FALSE)</f>
        <v>#N/A</v>
      </c>
      <c r="W573" s="50"/>
      <c r="X573" s="50"/>
      <c r="Y573" s="50"/>
      <c r="Z573" s="50"/>
      <c r="AA573" s="50"/>
      <c r="AB573" s="50"/>
      <c r="AC573" s="50"/>
      <c r="AD573" s="50"/>
      <c r="AE573" s="50"/>
    </row>
    <row r="574" spans="1:31" s="34" customFormat="1" ht="24.95" customHeight="1" x14ac:dyDescent="0.15">
      <c r="A574" s="64">
        <v>561</v>
      </c>
      <c r="B574" s="65">
        <f t="shared" si="17"/>
        <v>0</v>
      </c>
      <c r="C574" s="65" t="str">
        <f>IF(E574="","",VLOOKUP(B574,'２･階級番号(4月~9月）'!$A:$B,2,0))</f>
        <v/>
      </c>
      <c r="D574" s="53"/>
      <c r="E574" s="55"/>
      <c r="F574" s="59"/>
      <c r="G574" s="60"/>
      <c r="H574" s="59"/>
      <c r="I574" s="59"/>
      <c r="J574" s="59"/>
      <c r="K574" s="61"/>
      <c r="L574" s="72"/>
      <c r="M574" s="58"/>
      <c r="N574" s="66" t="str">
        <f>IF(K574="","",LOOKUP(IF(K574-DATEVALUE(YEAR(K574)&amp;"/"&amp;"4/2")&lt;0,IF(MONTH($L$1)&lt;4,YEAR($L$1)-YEAR(K574),YEAR($L$1)-YEAR(K574)+1),IF(MONTH($L$1)&lt;4,YEAR($L$1)-YEAR(K574)-1,YEAR($L$1)-YEAR(K574))),学年設定用!$A:$A,学年設定用!$B:$B))</f>
        <v/>
      </c>
      <c r="O574" s="67" t="str">
        <f t="shared" si="16"/>
        <v/>
      </c>
      <c r="P574" s="33" t="e">
        <f>VLOOKUP(E574,学年設定用!$D:$L,3,FALSE)</f>
        <v>#N/A</v>
      </c>
      <c r="Q574" s="34" t="e">
        <f>VLOOKUP(E574,学年設定用!$D:$L,4,FALSE)</f>
        <v>#N/A</v>
      </c>
      <c r="R574" s="34" t="e">
        <f>VLOOKUP(E574,学年設定用!$D:$L,5,FALSE)</f>
        <v>#N/A</v>
      </c>
      <c r="S574" s="50" t="e">
        <f>VLOOKUP(E574,学年設定用!$D:$L,6,FALSE)</f>
        <v>#N/A</v>
      </c>
      <c r="T574" s="50" t="e">
        <f>VLOOKUP(E574,学年設定用!$D:$L,7,FALSE)</f>
        <v>#N/A</v>
      </c>
      <c r="U574" s="50" t="e">
        <f>VLOOKUP(E574,学年設定用!D:L,8,FALSE)</f>
        <v>#N/A</v>
      </c>
      <c r="V574" s="50" t="e">
        <f>VLOOKUP(E574,学年設定用!$D:$L,9,FALSE)</f>
        <v>#N/A</v>
      </c>
      <c r="W574" s="50"/>
      <c r="X574" s="50"/>
      <c r="Y574" s="50"/>
      <c r="Z574" s="50"/>
      <c r="AA574" s="50"/>
      <c r="AB574" s="50"/>
      <c r="AC574" s="50"/>
      <c r="AD574" s="50"/>
      <c r="AE574" s="50"/>
    </row>
    <row r="575" spans="1:31" s="34" customFormat="1" ht="24.95" customHeight="1" x14ac:dyDescent="0.15">
      <c r="A575" s="64">
        <v>562</v>
      </c>
      <c r="B575" s="65">
        <f t="shared" si="17"/>
        <v>0</v>
      </c>
      <c r="C575" s="65" t="str">
        <f>IF(E575="","",VLOOKUP(B575,'２･階級番号(4月~9月）'!$A:$B,2,0))</f>
        <v/>
      </c>
      <c r="D575" s="53"/>
      <c r="E575" s="55"/>
      <c r="F575" s="59"/>
      <c r="G575" s="60"/>
      <c r="H575" s="59"/>
      <c r="I575" s="59"/>
      <c r="J575" s="59"/>
      <c r="K575" s="61"/>
      <c r="L575" s="72"/>
      <c r="M575" s="58"/>
      <c r="N575" s="66" t="str">
        <f>IF(K575="","",LOOKUP(IF(K575-DATEVALUE(YEAR(K575)&amp;"/"&amp;"4/2")&lt;0,IF(MONTH($L$1)&lt;4,YEAR($L$1)-YEAR(K575),YEAR($L$1)-YEAR(K575)+1),IF(MONTH($L$1)&lt;4,YEAR($L$1)-YEAR(K575)-1,YEAR($L$1)-YEAR(K575))),学年設定用!$A:$A,学年設定用!$B:$B))</f>
        <v/>
      </c>
      <c r="O575" s="67" t="str">
        <f t="shared" si="16"/>
        <v/>
      </c>
      <c r="P575" s="33" t="e">
        <f>VLOOKUP(E575,学年設定用!$D:$L,3,FALSE)</f>
        <v>#N/A</v>
      </c>
      <c r="Q575" s="34" t="e">
        <f>VLOOKUP(E575,学年設定用!$D:$L,4,FALSE)</f>
        <v>#N/A</v>
      </c>
      <c r="R575" s="34" t="e">
        <f>VLOOKUP(E575,学年設定用!$D:$L,5,FALSE)</f>
        <v>#N/A</v>
      </c>
      <c r="S575" s="50" t="e">
        <f>VLOOKUP(E575,学年設定用!$D:$L,6,FALSE)</f>
        <v>#N/A</v>
      </c>
      <c r="T575" s="50" t="e">
        <f>VLOOKUP(E575,学年設定用!$D:$L,7,FALSE)</f>
        <v>#N/A</v>
      </c>
      <c r="U575" s="50" t="e">
        <f>VLOOKUP(E575,学年設定用!D:L,8,FALSE)</f>
        <v>#N/A</v>
      </c>
      <c r="V575" s="50" t="e">
        <f>VLOOKUP(E575,学年設定用!$D:$L,9,FALSE)</f>
        <v>#N/A</v>
      </c>
      <c r="W575" s="50"/>
      <c r="X575" s="50"/>
      <c r="Y575" s="50"/>
      <c r="Z575" s="50"/>
      <c r="AA575" s="50"/>
      <c r="AB575" s="50"/>
      <c r="AC575" s="50"/>
      <c r="AD575" s="50"/>
      <c r="AE575" s="50"/>
    </row>
    <row r="576" spans="1:31" s="34" customFormat="1" ht="24.95" customHeight="1" x14ac:dyDescent="0.15">
      <c r="A576" s="64">
        <v>563</v>
      </c>
      <c r="B576" s="65">
        <f t="shared" si="17"/>
        <v>0</v>
      </c>
      <c r="C576" s="65" t="str">
        <f>IF(E576="","",VLOOKUP(B576,'２･階級番号(4月~9月）'!$A:$B,2,0))</f>
        <v/>
      </c>
      <c r="D576" s="53"/>
      <c r="E576" s="55"/>
      <c r="F576" s="59"/>
      <c r="G576" s="60"/>
      <c r="H576" s="59"/>
      <c r="I576" s="59"/>
      <c r="J576" s="59"/>
      <c r="K576" s="61"/>
      <c r="L576" s="72"/>
      <c r="M576" s="58"/>
      <c r="N576" s="66" t="str">
        <f>IF(K576="","",LOOKUP(IF(K576-DATEVALUE(YEAR(K576)&amp;"/"&amp;"4/2")&lt;0,IF(MONTH($L$1)&lt;4,YEAR($L$1)-YEAR(K576),YEAR($L$1)-YEAR(K576)+1),IF(MONTH($L$1)&lt;4,YEAR($L$1)-YEAR(K576)-1,YEAR($L$1)-YEAR(K576))),学年設定用!$A:$A,学年設定用!$B:$B))</f>
        <v/>
      </c>
      <c r="O576" s="67" t="str">
        <f t="shared" si="16"/>
        <v/>
      </c>
      <c r="P576" s="33" t="e">
        <f>VLOOKUP(E576,学年設定用!$D:$L,3,FALSE)</f>
        <v>#N/A</v>
      </c>
      <c r="Q576" s="34" t="e">
        <f>VLOOKUP(E576,学年設定用!$D:$L,4,FALSE)</f>
        <v>#N/A</v>
      </c>
      <c r="R576" s="34" t="e">
        <f>VLOOKUP(E576,学年設定用!$D:$L,5,FALSE)</f>
        <v>#N/A</v>
      </c>
      <c r="S576" s="50" t="e">
        <f>VLOOKUP(E576,学年設定用!$D:$L,6,FALSE)</f>
        <v>#N/A</v>
      </c>
      <c r="T576" s="50" t="e">
        <f>VLOOKUP(E576,学年設定用!$D:$L,7,FALSE)</f>
        <v>#N/A</v>
      </c>
      <c r="U576" s="50" t="e">
        <f>VLOOKUP(E576,学年設定用!D:L,8,FALSE)</f>
        <v>#N/A</v>
      </c>
      <c r="V576" s="50" t="e">
        <f>VLOOKUP(E576,学年設定用!$D:$L,9,FALSE)</f>
        <v>#N/A</v>
      </c>
      <c r="W576" s="50"/>
      <c r="X576" s="50"/>
      <c r="Y576" s="50"/>
      <c r="Z576" s="50"/>
      <c r="AA576" s="50"/>
      <c r="AB576" s="50"/>
      <c r="AC576" s="50"/>
      <c r="AD576" s="50"/>
      <c r="AE576" s="50"/>
    </row>
    <row r="577" spans="1:31" s="34" customFormat="1" ht="24.95" customHeight="1" x14ac:dyDescent="0.15">
      <c r="A577" s="64">
        <v>564</v>
      </c>
      <c r="B577" s="65">
        <f t="shared" si="17"/>
        <v>0</v>
      </c>
      <c r="C577" s="65" t="str">
        <f>IF(E577="","",VLOOKUP(B577,'２･階級番号(4月~9月）'!$A:$B,2,0))</f>
        <v/>
      </c>
      <c r="D577" s="53"/>
      <c r="E577" s="55"/>
      <c r="F577" s="59"/>
      <c r="G577" s="60"/>
      <c r="H577" s="59"/>
      <c r="I577" s="59"/>
      <c r="J577" s="59"/>
      <c r="K577" s="61"/>
      <c r="L577" s="72"/>
      <c r="M577" s="58"/>
      <c r="N577" s="66" t="str">
        <f>IF(K577="","",LOOKUP(IF(K577-DATEVALUE(YEAR(K577)&amp;"/"&amp;"4/2")&lt;0,IF(MONTH($L$1)&lt;4,YEAR($L$1)-YEAR(K577),YEAR($L$1)-YEAR(K577)+1),IF(MONTH($L$1)&lt;4,YEAR($L$1)-YEAR(K577)-1,YEAR($L$1)-YEAR(K577))),学年設定用!$A:$A,学年設定用!$B:$B))</f>
        <v/>
      </c>
      <c r="O577" s="67" t="str">
        <f t="shared" si="16"/>
        <v/>
      </c>
      <c r="P577" s="33" t="e">
        <f>VLOOKUP(E577,学年設定用!$D:$L,3,FALSE)</f>
        <v>#N/A</v>
      </c>
      <c r="Q577" s="34" t="e">
        <f>VLOOKUP(E577,学年設定用!$D:$L,4,FALSE)</f>
        <v>#N/A</v>
      </c>
      <c r="R577" s="34" t="e">
        <f>VLOOKUP(E577,学年設定用!$D:$L,5,FALSE)</f>
        <v>#N/A</v>
      </c>
      <c r="S577" s="50" t="e">
        <f>VLOOKUP(E577,学年設定用!$D:$L,6,FALSE)</f>
        <v>#N/A</v>
      </c>
      <c r="T577" s="50" t="e">
        <f>VLOOKUP(E577,学年設定用!$D:$L,7,FALSE)</f>
        <v>#N/A</v>
      </c>
      <c r="U577" s="50" t="e">
        <f>VLOOKUP(E577,学年設定用!D:L,8,FALSE)</f>
        <v>#N/A</v>
      </c>
      <c r="V577" s="50" t="e">
        <f>VLOOKUP(E577,学年設定用!$D:$L,9,FALSE)</f>
        <v>#N/A</v>
      </c>
      <c r="W577" s="50"/>
      <c r="X577" s="50"/>
      <c r="Y577" s="50"/>
      <c r="Z577" s="50"/>
      <c r="AA577" s="50"/>
      <c r="AB577" s="50"/>
      <c r="AC577" s="50"/>
      <c r="AD577" s="50"/>
      <c r="AE577" s="50"/>
    </row>
    <row r="578" spans="1:31" s="34" customFormat="1" ht="24.95" customHeight="1" x14ac:dyDescent="0.15">
      <c r="A578" s="64">
        <v>565</v>
      </c>
      <c r="B578" s="65">
        <f t="shared" si="17"/>
        <v>0</v>
      </c>
      <c r="C578" s="65" t="str">
        <f>IF(E578="","",VLOOKUP(B578,'２･階級番号(4月~9月）'!$A:$B,2,0))</f>
        <v/>
      </c>
      <c r="D578" s="53"/>
      <c r="E578" s="55"/>
      <c r="F578" s="59"/>
      <c r="G578" s="60"/>
      <c r="H578" s="59"/>
      <c r="I578" s="59"/>
      <c r="J578" s="59"/>
      <c r="K578" s="61"/>
      <c r="L578" s="72"/>
      <c r="M578" s="58"/>
      <c r="N578" s="66" t="str">
        <f>IF(K578="","",LOOKUP(IF(K578-DATEVALUE(YEAR(K578)&amp;"/"&amp;"4/2")&lt;0,IF(MONTH($L$1)&lt;4,YEAR($L$1)-YEAR(K578),YEAR($L$1)-YEAR(K578)+1),IF(MONTH($L$1)&lt;4,YEAR($L$1)-YEAR(K578)-1,YEAR($L$1)-YEAR(K578))),学年設定用!$A:$A,学年設定用!$B:$B))</f>
        <v/>
      </c>
      <c r="O578" s="67" t="str">
        <f t="shared" si="16"/>
        <v/>
      </c>
      <c r="P578" s="33" t="e">
        <f>VLOOKUP(E578,学年設定用!$D:$L,3,FALSE)</f>
        <v>#N/A</v>
      </c>
      <c r="Q578" s="34" t="e">
        <f>VLOOKUP(E578,学年設定用!$D:$L,4,FALSE)</f>
        <v>#N/A</v>
      </c>
      <c r="R578" s="34" t="e">
        <f>VLOOKUP(E578,学年設定用!$D:$L,5,FALSE)</f>
        <v>#N/A</v>
      </c>
      <c r="S578" s="50" t="e">
        <f>VLOOKUP(E578,学年設定用!$D:$L,6,FALSE)</f>
        <v>#N/A</v>
      </c>
      <c r="T578" s="50" t="e">
        <f>VLOOKUP(E578,学年設定用!$D:$L,7,FALSE)</f>
        <v>#N/A</v>
      </c>
      <c r="U578" s="50" t="e">
        <f>VLOOKUP(E578,学年設定用!D:L,8,FALSE)</f>
        <v>#N/A</v>
      </c>
      <c r="V578" s="50" t="e">
        <f>VLOOKUP(E578,学年設定用!$D:$L,9,FALSE)</f>
        <v>#N/A</v>
      </c>
      <c r="W578" s="50"/>
      <c r="X578" s="50"/>
      <c r="Y578" s="50"/>
      <c r="Z578" s="50"/>
      <c r="AA578" s="50"/>
      <c r="AB578" s="50"/>
      <c r="AC578" s="50"/>
      <c r="AD578" s="50"/>
      <c r="AE578" s="50"/>
    </row>
    <row r="579" spans="1:31" s="34" customFormat="1" ht="24.95" customHeight="1" x14ac:dyDescent="0.15">
      <c r="A579" s="64">
        <v>566</v>
      </c>
      <c r="B579" s="65">
        <f t="shared" si="17"/>
        <v>0</v>
      </c>
      <c r="C579" s="65" t="str">
        <f>IF(E579="","",VLOOKUP(B579,'２･階級番号(4月~9月）'!$A:$B,2,0))</f>
        <v/>
      </c>
      <c r="D579" s="53"/>
      <c r="E579" s="55"/>
      <c r="F579" s="59"/>
      <c r="G579" s="60"/>
      <c r="H579" s="59"/>
      <c r="I579" s="59"/>
      <c r="J579" s="59"/>
      <c r="K579" s="61"/>
      <c r="L579" s="72"/>
      <c r="M579" s="58"/>
      <c r="N579" s="66" t="str">
        <f>IF(K579="","",LOOKUP(IF(K579-DATEVALUE(YEAR(K579)&amp;"/"&amp;"4/2")&lt;0,IF(MONTH($L$1)&lt;4,YEAR($L$1)-YEAR(K579),YEAR($L$1)-YEAR(K579)+1),IF(MONTH($L$1)&lt;4,YEAR($L$1)-YEAR(K579)-1,YEAR($L$1)-YEAR(K579))),学年設定用!$A:$A,学年設定用!$B:$B))</f>
        <v/>
      </c>
      <c r="O579" s="67" t="str">
        <f t="shared" si="16"/>
        <v/>
      </c>
      <c r="P579" s="33" t="e">
        <f>VLOOKUP(E579,学年設定用!$D:$L,3,FALSE)</f>
        <v>#N/A</v>
      </c>
      <c r="Q579" s="34" t="e">
        <f>VLOOKUP(E579,学年設定用!$D:$L,4,FALSE)</f>
        <v>#N/A</v>
      </c>
      <c r="R579" s="34" t="e">
        <f>VLOOKUP(E579,学年設定用!$D:$L,5,FALSE)</f>
        <v>#N/A</v>
      </c>
      <c r="S579" s="50" t="e">
        <f>VLOOKUP(E579,学年設定用!$D:$L,6,FALSE)</f>
        <v>#N/A</v>
      </c>
      <c r="T579" s="50" t="e">
        <f>VLOOKUP(E579,学年設定用!$D:$L,7,FALSE)</f>
        <v>#N/A</v>
      </c>
      <c r="U579" s="50" t="e">
        <f>VLOOKUP(E579,学年設定用!D:L,8,FALSE)</f>
        <v>#N/A</v>
      </c>
      <c r="V579" s="50" t="e">
        <f>VLOOKUP(E579,学年設定用!$D:$L,9,FALSE)</f>
        <v>#N/A</v>
      </c>
      <c r="W579" s="50"/>
      <c r="X579" s="50"/>
      <c r="Y579" s="50"/>
      <c r="Z579" s="50"/>
      <c r="AA579" s="50"/>
      <c r="AB579" s="50"/>
      <c r="AC579" s="50"/>
      <c r="AD579" s="50"/>
      <c r="AE579" s="50"/>
    </row>
    <row r="580" spans="1:31" s="34" customFormat="1" ht="24.95" customHeight="1" x14ac:dyDescent="0.15">
      <c r="A580" s="64">
        <v>567</v>
      </c>
      <c r="B580" s="65">
        <f t="shared" si="17"/>
        <v>0</v>
      </c>
      <c r="C580" s="65" t="str">
        <f>IF(E580="","",VLOOKUP(B580,'２･階級番号(4月~9月）'!$A:$B,2,0))</f>
        <v/>
      </c>
      <c r="D580" s="53"/>
      <c r="E580" s="55"/>
      <c r="F580" s="59"/>
      <c r="G580" s="60"/>
      <c r="H580" s="59"/>
      <c r="I580" s="59"/>
      <c r="J580" s="59"/>
      <c r="K580" s="61"/>
      <c r="L580" s="72"/>
      <c r="M580" s="58"/>
      <c r="N580" s="66" t="str">
        <f>IF(K580="","",LOOKUP(IF(K580-DATEVALUE(YEAR(K580)&amp;"/"&amp;"4/2")&lt;0,IF(MONTH($L$1)&lt;4,YEAR($L$1)-YEAR(K580),YEAR($L$1)-YEAR(K580)+1),IF(MONTH($L$1)&lt;4,YEAR($L$1)-YEAR(K580)-1,YEAR($L$1)-YEAR(K580))),学年設定用!$A:$A,学年設定用!$B:$B))</f>
        <v/>
      </c>
      <c r="O580" s="67" t="str">
        <f t="shared" si="16"/>
        <v/>
      </c>
      <c r="P580" s="33" t="e">
        <f>VLOOKUP(E580,学年設定用!$D:$L,3,FALSE)</f>
        <v>#N/A</v>
      </c>
      <c r="Q580" s="34" t="e">
        <f>VLOOKUP(E580,学年設定用!$D:$L,4,FALSE)</f>
        <v>#N/A</v>
      </c>
      <c r="R580" s="34" t="e">
        <f>VLOOKUP(E580,学年設定用!$D:$L,5,FALSE)</f>
        <v>#N/A</v>
      </c>
      <c r="S580" s="50" t="e">
        <f>VLOOKUP(E580,学年設定用!$D:$L,6,FALSE)</f>
        <v>#N/A</v>
      </c>
      <c r="T580" s="50" t="e">
        <f>VLOOKUP(E580,学年設定用!$D:$L,7,FALSE)</f>
        <v>#N/A</v>
      </c>
      <c r="U580" s="50" t="e">
        <f>VLOOKUP(E580,学年設定用!D:L,8,FALSE)</f>
        <v>#N/A</v>
      </c>
      <c r="V580" s="50" t="e">
        <f>VLOOKUP(E580,学年設定用!$D:$L,9,FALSE)</f>
        <v>#N/A</v>
      </c>
      <c r="W580" s="50"/>
      <c r="X580" s="50"/>
      <c r="Y580" s="50"/>
      <c r="Z580" s="50"/>
      <c r="AA580" s="50"/>
      <c r="AB580" s="50"/>
      <c r="AC580" s="50"/>
      <c r="AD580" s="50"/>
      <c r="AE580" s="50"/>
    </row>
    <row r="581" spans="1:31" s="34" customFormat="1" ht="24.95" customHeight="1" x14ac:dyDescent="0.15">
      <c r="A581" s="64">
        <v>568</v>
      </c>
      <c r="B581" s="65">
        <f t="shared" si="17"/>
        <v>0</v>
      </c>
      <c r="C581" s="65" t="str">
        <f>IF(E581="","",VLOOKUP(B581,'２･階級番号(4月~9月）'!$A:$B,2,0))</f>
        <v/>
      </c>
      <c r="D581" s="53"/>
      <c r="E581" s="55"/>
      <c r="F581" s="59"/>
      <c r="G581" s="60"/>
      <c r="H581" s="59"/>
      <c r="I581" s="59"/>
      <c r="J581" s="59"/>
      <c r="K581" s="61"/>
      <c r="L581" s="72"/>
      <c r="M581" s="58"/>
      <c r="N581" s="66" t="str">
        <f>IF(K581="","",LOOKUP(IF(K581-DATEVALUE(YEAR(K581)&amp;"/"&amp;"4/2")&lt;0,IF(MONTH($L$1)&lt;4,YEAR($L$1)-YEAR(K581),YEAR($L$1)-YEAR(K581)+1),IF(MONTH($L$1)&lt;4,YEAR($L$1)-YEAR(K581)-1,YEAR($L$1)-YEAR(K581))),学年設定用!$A:$A,学年設定用!$B:$B))</f>
        <v/>
      </c>
      <c r="O581" s="67" t="str">
        <f t="shared" si="16"/>
        <v/>
      </c>
      <c r="P581" s="33" t="e">
        <f>VLOOKUP(E581,学年設定用!$D:$L,3,FALSE)</f>
        <v>#N/A</v>
      </c>
      <c r="Q581" s="34" t="e">
        <f>VLOOKUP(E581,学年設定用!$D:$L,4,FALSE)</f>
        <v>#N/A</v>
      </c>
      <c r="R581" s="34" t="e">
        <f>VLOOKUP(E581,学年設定用!$D:$L,5,FALSE)</f>
        <v>#N/A</v>
      </c>
      <c r="S581" s="50" t="e">
        <f>VLOOKUP(E581,学年設定用!$D:$L,6,FALSE)</f>
        <v>#N/A</v>
      </c>
      <c r="T581" s="50" t="e">
        <f>VLOOKUP(E581,学年設定用!$D:$L,7,FALSE)</f>
        <v>#N/A</v>
      </c>
      <c r="U581" s="50" t="e">
        <f>VLOOKUP(E581,学年設定用!D:L,8,FALSE)</f>
        <v>#N/A</v>
      </c>
      <c r="V581" s="50" t="e">
        <f>VLOOKUP(E581,学年設定用!$D:$L,9,FALSE)</f>
        <v>#N/A</v>
      </c>
      <c r="W581" s="50"/>
      <c r="X581" s="50"/>
      <c r="Y581" s="50"/>
      <c r="Z581" s="50"/>
      <c r="AA581" s="50"/>
      <c r="AB581" s="50"/>
      <c r="AC581" s="50"/>
      <c r="AD581" s="50"/>
      <c r="AE581" s="50"/>
    </row>
    <row r="582" spans="1:31" s="34" customFormat="1" ht="24.95" customHeight="1" x14ac:dyDescent="0.15">
      <c r="A582" s="64">
        <v>569</v>
      </c>
      <c r="B582" s="65">
        <f t="shared" si="17"/>
        <v>0</v>
      </c>
      <c r="C582" s="65" t="str">
        <f>IF(E582="","",VLOOKUP(B582,'２･階級番号(4月~9月）'!$A:$B,2,0))</f>
        <v/>
      </c>
      <c r="D582" s="53"/>
      <c r="E582" s="55"/>
      <c r="F582" s="59"/>
      <c r="G582" s="60"/>
      <c r="H582" s="59"/>
      <c r="I582" s="59"/>
      <c r="J582" s="59"/>
      <c r="K582" s="61"/>
      <c r="L582" s="72"/>
      <c r="M582" s="58"/>
      <c r="N582" s="66" t="str">
        <f>IF(K582="","",LOOKUP(IF(K582-DATEVALUE(YEAR(K582)&amp;"/"&amp;"4/2")&lt;0,IF(MONTH($L$1)&lt;4,YEAR($L$1)-YEAR(K582),YEAR($L$1)-YEAR(K582)+1),IF(MONTH($L$1)&lt;4,YEAR($L$1)-YEAR(K582)-1,YEAR($L$1)-YEAR(K582))),学年設定用!$A:$A,学年設定用!$B:$B))</f>
        <v/>
      </c>
      <c r="O582" s="67" t="str">
        <f t="shared" si="16"/>
        <v/>
      </c>
      <c r="P582" s="33" t="e">
        <f>VLOOKUP(E582,学年設定用!$D:$L,3,FALSE)</f>
        <v>#N/A</v>
      </c>
      <c r="Q582" s="34" t="e">
        <f>VLOOKUP(E582,学年設定用!$D:$L,4,FALSE)</f>
        <v>#N/A</v>
      </c>
      <c r="R582" s="34" t="e">
        <f>VLOOKUP(E582,学年設定用!$D:$L,5,FALSE)</f>
        <v>#N/A</v>
      </c>
      <c r="S582" s="50" t="e">
        <f>VLOOKUP(E582,学年設定用!$D:$L,6,FALSE)</f>
        <v>#N/A</v>
      </c>
      <c r="T582" s="50" t="e">
        <f>VLOOKUP(E582,学年設定用!$D:$L,7,FALSE)</f>
        <v>#N/A</v>
      </c>
      <c r="U582" s="50" t="e">
        <f>VLOOKUP(E582,学年設定用!D:L,8,FALSE)</f>
        <v>#N/A</v>
      </c>
      <c r="V582" s="50" t="e">
        <f>VLOOKUP(E582,学年設定用!$D:$L,9,FALSE)</f>
        <v>#N/A</v>
      </c>
      <c r="W582" s="50"/>
      <c r="X582" s="50"/>
      <c r="Y582" s="50"/>
      <c r="Z582" s="50"/>
      <c r="AA582" s="50"/>
      <c r="AB582" s="50"/>
      <c r="AC582" s="50"/>
      <c r="AD582" s="50"/>
      <c r="AE582" s="50"/>
    </row>
    <row r="583" spans="1:31" s="34" customFormat="1" ht="24.95" customHeight="1" x14ac:dyDescent="0.15">
      <c r="A583" s="64">
        <v>570</v>
      </c>
      <c r="B583" s="65">
        <f t="shared" si="17"/>
        <v>0</v>
      </c>
      <c r="C583" s="65" t="str">
        <f>IF(E583="","",VLOOKUP(B583,'２･階級番号(4月~9月）'!$A:$B,2,0))</f>
        <v/>
      </c>
      <c r="D583" s="53"/>
      <c r="E583" s="55"/>
      <c r="F583" s="59"/>
      <c r="G583" s="60"/>
      <c r="H583" s="59"/>
      <c r="I583" s="59"/>
      <c r="J583" s="59"/>
      <c r="K583" s="61"/>
      <c r="L583" s="72"/>
      <c r="M583" s="58"/>
      <c r="N583" s="66" t="str">
        <f>IF(K583="","",LOOKUP(IF(K583-DATEVALUE(YEAR(K583)&amp;"/"&amp;"4/2")&lt;0,IF(MONTH($L$1)&lt;4,YEAR($L$1)-YEAR(K583),YEAR($L$1)-YEAR(K583)+1),IF(MONTH($L$1)&lt;4,YEAR($L$1)-YEAR(K583)-1,YEAR($L$1)-YEAR(K583))),学年設定用!$A:$A,学年設定用!$B:$B))</f>
        <v/>
      </c>
      <c r="O583" s="67" t="str">
        <f t="shared" si="16"/>
        <v/>
      </c>
      <c r="P583" s="33" t="e">
        <f>VLOOKUP(E583,学年設定用!$D:$L,3,FALSE)</f>
        <v>#N/A</v>
      </c>
      <c r="Q583" s="34" t="e">
        <f>VLOOKUP(E583,学年設定用!$D:$L,4,FALSE)</f>
        <v>#N/A</v>
      </c>
      <c r="R583" s="34" t="e">
        <f>VLOOKUP(E583,学年設定用!$D:$L,5,FALSE)</f>
        <v>#N/A</v>
      </c>
      <c r="S583" s="50" t="e">
        <f>VLOOKUP(E583,学年設定用!$D:$L,6,FALSE)</f>
        <v>#N/A</v>
      </c>
      <c r="T583" s="50" t="e">
        <f>VLOOKUP(E583,学年設定用!$D:$L,7,FALSE)</f>
        <v>#N/A</v>
      </c>
      <c r="U583" s="50" t="e">
        <f>VLOOKUP(E583,学年設定用!D:L,8,FALSE)</f>
        <v>#N/A</v>
      </c>
      <c r="V583" s="50" t="e">
        <f>VLOOKUP(E583,学年設定用!$D:$L,9,FALSE)</f>
        <v>#N/A</v>
      </c>
      <c r="W583" s="50"/>
      <c r="X583" s="50"/>
      <c r="Y583" s="50"/>
      <c r="Z583" s="50"/>
      <c r="AA583" s="50"/>
      <c r="AB583" s="50"/>
      <c r="AC583" s="50"/>
      <c r="AD583" s="50"/>
      <c r="AE583" s="50"/>
    </row>
    <row r="584" spans="1:31" s="34" customFormat="1" ht="24.95" customHeight="1" x14ac:dyDescent="0.15">
      <c r="A584" s="64">
        <v>571</v>
      </c>
      <c r="B584" s="65">
        <f t="shared" si="17"/>
        <v>0</v>
      </c>
      <c r="C584" s="65" t="str">
        <f>IF(E584="","",VLOOKUP(B584,'２･階級番号(4月~9月）'!$A:$B,2,0))</f>
        <v/>
      </c>
      <c r="D584" s="53"/>
      <c r="E584" s="55"/>
      <c r="F584" s="59"/>
      <c r="G584" s="60"/>
      <c r="H584" s="59"/>
      <c r="I584" s="59"/>
      <c r="J584" s="59"/>
      <c r="K584" s="61"/>
      <c r="L584" s="72"/>
      <c r="M584" s="58"/>
      <c r="N584" s="66" t="str">
        <f>IF(K584="","",LOOKUP(IF(K584-DATEVALUE(YEAR(K584)&amp;"/"&amp;"4/2")&lt;0,IF(MONTH($L$1)&lt;4,YEAR($L$1)-YEAR(K584),YEAR($L$1)-YEAR(K584)+1),IF(MONTH($L$1)&lt;4,YEAR($L$1)-YEAR(K584)-1,YEAR($L$1)-YEAR(K584))),学年設定用!$A:$A,学年設定用!$B:$B))</f>
        <v/>
      </c>
      <c r="O584" s="67" t="str">
        <f t="shared" si="16"/>
        <v/>
      </c>
      <c r="P584" s="33" t="e">
        <f>VLOOKUP(E584,学年設定用!$D:$L,3,FALSE)</f>
        <v>#N/A</v>
      </c>
      <c r="Q584" s="34" t="e">
        <f>VLOOKUP(E584,学年設定用!$D:$L,4,FALSE)</f>
        <v>#N/A</v>
      </c>
      <c r="R584" s="34" t="e">
        <f>VLOOKUP(E584,学年設定用!$D:$L,5,FALSE)</f>
        <v>#N/A</v>
      </c>
      <c r="S584" s="50" t="e">
        <f>VLOOKUP(E584,学年設定用!$D:$L,6,FALSE)</f>
        <v>#N/A</v>
      </c>
      <c r="T584" s="50" t="e">
        <f>VLOOKUP(E584,学年設定用!$D:$L,7,FALSE)</f>
        <v>#N/A</v>
      </c>
      <c r="U584" s="50" t="e">
        <f>VLOOKUP(E584,学年設定用!D:L,8,FALSE)</f>
        <v>#N/A</v>
      </c>
      <c r="V584" s="50" t="e">
        <f>VLOOKUP(E584,学年設定用!$D:$L,9,FALSE)</f>
        <v>#N/A</v>
      </c>
      <c r="W584" s="50"/>
      <c r="X584" s="50"/>
      <c r="Y584" s="50"/>
      <c r="Z584" s="50"/>
      <c r="AA584" s="50"/>
      <c r="AB584" s="50"/>
      <c r="AC584" s="50"/>
      <c r="AD584" s="50"/>
      <c r="AE584" s="50"/>
    </row>
    <row r="585" spans="1:31" s="34" customFormat="1" ht="24.95" customHeight="1" x14ac:dyDescent="0.15">
      <c r="A585" s="64">
        <v>572</v>
      </c>
      <c r="B585" s="65">
        <f t="shared" si="17"/>
        <v>0</v>
      </c>
      <c r="C585" s="65" t="str">
        <f>IF(E585="","",VLOOKUP(B585,'２･階級番号(4月~9月）'!$A:$B,2,0))</f>
        <v/>
      </c>
      <c r="D585" s="53"/>
      <c r="E585" s="55"/>
      <c r="F585" s="59"/>
      <c r="G585" s="60"/>
      <c r="H585" s="59"/>
      <c r="I585" s="59"/>
      <c r="J585" s="59"/>
      <c r="K585" s="61"/>
      <c r="L585" s="72"/>
      <c r="M585" s="58"/>
      <c r="N585" s="66" t="str">
        <f>IF(K585="","",LOOKUP(IF(K585-DATEVALUE(YEAR(K585)&amp;"/"&amp;"4/2")&lt;0,IF(MONTH($L$1)&lt;4,YEAR($L$1)-YEAR(K585),YEAR($L$1)-YEAR(K585)+1),IF(MONTH($L$1)&lt;4,YEAR($L$1)-YEAR(K585)-1,YEAR($L$1)-YEAR(K585))),学年設定用!$A:$A,学年設定用!$B:$B))</f>
        <v/>
      </c>
      <c r="O585" s="67" t="str">
        <f t="shared" si="16"/>
        <v/>
      </c>
      <c r="P585" s="33" t="e">
        <f>VLOOKUP(E585,学年設定用!$D:$L,3,FALSE)</f>
        <v>#N/A</v>
      </c>
      <c r="Q585" s="34" t="e">
        <f>VLOOKUP(E585,学年設定用!$D:$L,4,FALSE)</f>
        <v>#N/A</v>
      </c>
      <c r="R585" s="34" t="e">
        <f>VLOOKUP(E585,学年設定用!$D:$L,5,FALSE)</f>
        <v>#N/A</v>
      </c>
      <c r="S585" s="50" t="e">
        <f>VLOOKUP(E585,学年設定用!$D:$L,6,FALSE)</f>
        <v>#N/A</v>
      </c>
      <c r="T585" s="50" t="e">
        <f>VLOOKUP(E585,学年設定用!$D:$L,7,FALSE)</f>
        <v>#N/A</v>
      </c>
      <c r="U585" s="50" t="e">
        <f>VLOOKUP(E585,学年設定用!D:L,8,FALSE)</f>
        <v>#N/A</v>
      </c>
      <c r="V585" s="50" t="e">
        <f>VLOOKUP(E585,学年設定用!$D:$L,9,FALSE)</f>
        <v>#N/A</v>
      </c>
      <c r="W585" s="50"/>
      <c r="X585" s="50"/>
      <c r="Y585" s="50"/>
      <c r="Z585" s="50"/>
      <c r="AA585" s="50"/>
      <c r="AB585" s="50"/>
      <c r="AC585" s="50"/>
      <c r="AD585" s="50"/>
      <c r="AE585" s="50"/>
    </row>
    <row r="586" spans="1:31" s="34" customFormat="1" ht="24.95" customHeight="1" x14ac:dyDescent="0.15">
      <c r="A586" s="64">
        <v>573</v>
      </c>
      <c r="B586" s="65">
        <f t="shared" si="17"/>
        <v>0</v>
      </c>
      <c r="C586" s="65" t="str">
        <f>IF(E586="","",VLOOKUP(B586,'２･階級番号(4月~9月）'!$A:$B,2,0))</f>
        <v/>
      </c>
      <c r="D586" s="53"/>
      <c r="E586" s="55"/>
      <c r="F586" s="59"/>
      <c r="G586" s="60"/>
      <c r="H586" s="59"/>
      <c r="I586" s="59"/>
      <c r="J586" s="59"/>
      <c r="K586" s="61"/>
      <c r="L586" s="72"/>
      <c r="M586" s="58"/>
      <c r="N586" s="66" t="str">
        <f>IF(K586="","",LOOKUP(IF(K586-DATEVALUE(YEAR(K586)&amp;"/"&amp;"4/2")&lt;0,IF(MONTH($L$1)&lt;4,YEAR($L$1)-YEAR(K586),YEAR($L$1)-YEAR(K586)+1),IF(MONTH($L$1)&lt;4,YEAR($L$1)-YEAR(K586)-1,YEAR($L$1)-YEAR(K586))),学年設定用!$A:$A,学年設定用!$B:$B))</f>
        <v/>
      </c>
      <c r="O586" s="67" t="str">
        <f t="shared" si="16"/>
        <v/>
      </c>
      <c r="P586" s="33" t="e">
        <f>VLOOKUP(E586,学年設定用!$D:$L,3,FALSE)</f>
        <v>#N/A</v>
      </c>
      <c r="Q586" s="34" t="e">
        <f>VLOOKUP(E586,学年設定用!$D:$L,4,FALSE)</f>
        <v>#N/A</v>
      </c>
      <c r="R586" s="34" t="e">
        <f>VLOOKUP(E586,学年設定用!$D:$L,5,FALSE)</f>
        <v>#N/A</v>
      </c>
      <c r="S586" s="50" t="e">
        <f>VLOOKUP(E586,学年設定用!$D:$L,6,FALSE)</f>
        <v>#N/A</v>
      </c>
      <c r="T586" s="50" t="e">
        <f>VLOOKUP(E586,学年設定用!$D:$L,7,FALSE)</f>
        <v>#N/A</v>
      </c>
      <c r="U586" s="50" t="e">
        <f>VLOOKUP(E586,学年設定用!D:L,8,FALSE)</f>
        <v>#N/A</v>
      </c>
      <c r="V586" s="50" t="e">
        <f>VLOOKUP(E586,学年設定用!$D:$L,9,FALSE)</f>
        <v>#N/A</v>
      </c>
      <c r="W586" s="50"/>
      <c r="X586" s="50"/>
      <c r="Y586" s="50"/>
      <c r="Z586" s="50"/>
      <c r="AA586" s="50"/>
      <c r="AB586" s="50"/>
      <c r="AC586" s="50"/>
      <c r="AD586" s="50"/>
      <c r="AE586" s="50"/>
    </row>
    <row r="587" spans="1:31" s="34" customFormat="1" ht="24.95" customHeight="1" x14ac:dyDescent="0.15">
      <c r="A587" s="64">
        <v>574</v>
      </c>
      <c r="B587" s="65">
        <f t="shared" si="17"/>
        <v>0</v>
      </c>
      <c r="C587" s="65" t="str">
        <f>IF(E587="","",VLOOKUP(B587,'２･階級番号(4月~9月）'!$A:$B,2,0))</f>
        <v/>
      </c>
      <c r="D587" s="53"/>
      <c r="E587" s="55"/>
      <c r="F587" s="59"/>
      <c r="G587" s="60"/>
      <c r="H587" s="59"/>
      <c r="I587" s="59"/>
      <c r="J587" s="59"/>
      <c r="K587" s="61"/>
      <c r="L587" s="72"/>
      <c r="M587" s="58"/>
      <c r="N587" s="66" t="str">
        <f>IF(K587="","",LOOKUP(IF(K587-DATEVALUE(YEAR(K587)&amp;"/"&amp;"4/2")&lt;0,IF(MONTH($L$1)&lt;4,YEAR($L$1)-YEAR(K587),YEAR($L$1)-YEAR(K587)+1),IF(MONTH($L$1)&lt;4,YEAR($L$1)-YEAR(K587)-1,YEAR($L$1)-YEAR(K587))),学年設定用!$A:$A,学年設定用!$B:$B))</f>
        <v/>
      </c>
      <c r="O587" s="67" t="str">
        <f t="shared" si="16"/>
        <v/>
      </c>
      <c r="P587" s="33" t="e">
        <f>VLOOKUP(E587,学年設定用!$D:$L,3,FALSE)</f>
        <v>#N/A</v>
      </c>
      <c r="Q587" s="34" t="e">
        <f>VLOOKUP(E587,学年設定用!$D:$L,4,FALSE)</f>
        <v>#N/A</v>
      </c>
      <c r="R587" s="34" t="e">
        <f>VLOOKUP(E587,学年設定用!$D:$L,5,FALSE)</f>
        <v>#N/A</v>
      </c>
      <c r="S587" s="50" t="e">
        <f>VLOOKUP(E587,学年設定用!$D:$L,6,FALSE)</f>
        <v>#N/A</v>
      </c>
      <c r="T587" s="50" t="e">
        <f>VLOOKUP(E587,学年設定用!$D:$L,7,FALSE)</f>
        <v>#N/A</v>
      </c>
      <c r="U587" s="50" t="e">
        <f>VLOOKUP(E587,学年設定用!D:L,8,FALSE)</f>
        <v>#N/A</v>
      </c>
      <c r="V587" s="50" t="e">
        <f>VLOOKUP(E587,学年設定用!$D:$L,9,FALSE)</f>
        <v>#N/A</v>
      </c>
      <c r="W587" s="50"/>
      <c r="X587" s="50"/>
      <c r="Y587" s="50"/>
      <c r="Z587" s="50"/>
      <c r="AA587" s="50"/>
      <c r="AB587" s="50"/>
      <c r="AC587" s="50"/>
      <c r="AD587" s="50"/>
      <c r="AE587" s="50"/>
    </row>
    <row r="588" spans="1:31" s="34" customFormat="1" ht="24.95" customHeight="1" x14ac:dyDescent="0.15">
      <c r="A588" s="64">
        <v>575</v>
      </c>
      <c r="B588" s="65">
        <f t="shared" si="17"/>
        <v>0</v>
      </c>
      <c r="C588" s="65" t="str">
        <f>IF(E588="","",VLOOKUP(B588,'２･階級番号(4月~9月）'!$A:$B,2,0))</f>
        <v/>
      </c>
      <c r="D588" s="53"/>
      <c r="E588" s="55"/>
      <c r="F588" s="59"/>
      <c r="G588" s="60"/>
      <c r="H588" s="59"/>
      <c r="I588" s="59"/>
      <c r="J588" s="59"/>
      <c r="K588" s="61"/>
      <c r="L588" s="72"/>
      <c r="M588" s="58"/>
      <c r="N588" s="66" t="str">
        <f>IF(K588="","",LOOKUP(IF(K588-DATEVALUE(YEAR(K588)&amp;"/"&amp;"4/2")&lt;0,IF(MONTH($L$1)&lt;4,YEAR($L$1)-YEAR(K588),YEAR($L$1)-YEAR(K588)+1),IF(MONTH($L$1)&lt;4,YEAR($L$1)-YEAR(K588)-1,YEAR($L$1)-YEAR(K588))),学年設定用!$A:$A,学年設定用!$B:$B))</f>
        <v/>
      </c>
      <c r="O588" s="67" t="str">
        <f t="shared" si="16"/>
        <v/>
      </c>
      <c r="P588" s="33" t="e">
        <f>VLOOKUP(E588,学年設定用!$D:$L,3,FALSE)</f>
        <v>#N/A</v>
      </c>
      <c r="Q588" s="34" t="e">
        <f>VLOOKUP(E588,学年設定用!$D:$L,4,FALSE)</f>
        <v>#N/A</v>
      </c>
      <c r="R588" s="34" t="e">
        <f>VLOOKUP(E588,学年設定用!$D:$L,5,FALSE)</f>
        <v>#N/A</v>
      </c>
      <c r="S588" s="50" t="e">
        <f>VLOOKUP(E588,学年設定用!$D:$L,6,FALSE)</f>
        <v>#N/A</v>
      </c>
      <c r="T588" s="50" t="e">
        <f>VLOOKUP(E588,学年設定用!$D:$L,7,FALSE)</f>
        <v>#N/A</v>
      </c>
      <c r="U588" s="50" t="e">
        <f>VLOOKUP(E588,学年設定用!D:L,8,FALSE)</f>
        <v>#N/A</v>
      </c>
      <c r="V588" s="50" t="e">
        <f>VLOOKUP(E588,学年設定用!$D:$L,9,FALSE)</f>
        <v>#N/A</v>
      </c>
      <c r="W588" s="50"/>
      <c r="X588" s="50"/>
      <c r="Y588" s="50"/>
      <c r="Z588" s="50"/>
      <c r="AA588" s="50"/>
      <c r="AB588" s="50"/>
      <c r="AC588" s="50"/>
      <c r="AD588" s="50"/>
      <c r="AE588" s="50"/>
    </row>
    <row r="589" spans="1:31" s="34" customFormat="1" ht="24.95" customHeight="1" x14ac:dyDescent="0.15">
      <c r="A589" s="64">
        <v>576</v>
      </c>
      <c r="B589" s="65">
        <f t="shared" si="17"/>
        <v>0</v>
      </c>
      <c r="C589" s="65" t="str">
        <f>IF(E589="","",VLOOKUP(B589,'２･階級番号(4月~9月）'!$A:$B,2,0))</f>
        <v/>
      </c>
      <c r="D589" s="53"/>
      <c r="E589" s="55"/>
      <c r="F589" s="59"/>
      <c r="G589" s="60"/>
      <c r="H589" s="59"/>
      <c r="I589" s="59"/>
      <c r="J589" s="59"/>
      <c r="K589" s="61"/>
      <c r="L589" s="72"/>
      <c r="M589" s="58"/>
      <c r="N589" s="66" t="str">
        <f>IF(K589="","",LOOKUP(IF(K589-DATEVALUE(YEAR(K589)&amp;"/"&amp;"4/2")&lt;0,IF(MONTH($L$1)&lt;4,YEAR($L$1)-YEAR(K589),YEAR($L$1)-YEAR(K589)+1),IF(MONTH($L$1)&lt;4,YEAR($L$1)-YEAR(K589)-1,YEAR($L$1)-YEAR(K589))),学年設定用!$A:$A,学年設定用!$B:$B))</f>
        <v/>
      </c>
      <c r="O589" s="67" t="str">
        <f t="shared" si="16"/>
        <v/>
      </c>
      <c r="P589" s="33" t="e">
        <f>VLOOKUP(E589,学年設定用!$D:$L,3,FALSE)</f>
        <v>#N/A</v>
      </c>
      <c r="Q589" s="34" t="e">
        <f>VLOOKUP(E589,学年設定用!$D:$L,4,FALSE)</f>
        <v>#N/A</v>
      </c>
      <c r="R589" s="34" t="e">
        <f>VLOOKUP(E589,学年設定用!$D:$L,5,FALSE)</f>
        <v>#N/A</v>
      </c>
      <c r="S589" s="50" t="e">
        <f>VLOOKUP(E589,学年設定用!$D:$L,6,FALSE)</f>
        <v>#N/A</v>
      </c>
      <c r="T589" s="50" t="e">
        <f>VLOOKUP(E589,学年設定用!$D:$L,7,FALSE)</f>
        <v>#N/A</v>
      </c>
      <c r="U589" s="50" t="e">
        <f>VLOOKUP(E589,学年設定用!D:L,8,FALSE)</f>
        <v>#N/A</v>
      </c>
      <c r="V589" s="50" t="e">
        <f>VLOOKUP(E589,学年設定用!$D:$L,9,FALSE)</f>
        <v>#N/A</v>
      </c>
      <c r="W589" s="50"/>
      <c r="X589" s="50"/>
      <c r="Y589" s="50"/>
      <c r="Z589" s="50"/>
      <c r="AA589" s="50"/>
      <c r="AB589" s="50"/>
      <c r="AC589" s="50"/>
      <c r="AD589" s="50"/>
      <c r="AE589" s="50"/>
    </row>
    <row r="590" spans="1:31" s="34" customFormat="1" ht="24.95" customHeight="1" x14ac:dyDescent="0.15">
      <c r="A590" s="64">
        <v>577</v>
      </c>
      <c r="B590" s="65">
        <f t="shared" si="17"/>
        <v>0</v>
      </c>
      <c r="C590" s="65" t="str">
        <f>IF(E590="","",VLOOKUP(B590,'２･階級番号(4月~9月）'!$A:$B,2,0))</f>
        <v/>
      </c>
      <c r="D590" s="53"/>
      <c r="E590" s="55"/>
      <c r="F590" s="59"/>
      <c r="G590" s="60"/>
      <c r="H590" s="59"/>
      <c r="I590" s="59"/>
      <c r="J590" s="59"/>
      <c r="K590" s="61"/>
      <c r="L590" s="72"/>
      <c r="M590" s="58"/>
      <c r="N590" s="66" t="str">
        <f>IF(K590="","",LOOKUP(IF(K590-DATEVALUE(YEAR(K590)&amp;"/"&amp;"4/2")&lt;0,IF(MONTH($L$1)&lt;4,YEAR($L$1)-YEAR(K590),YEAR($L$1)-YEAR(K590)+1),IF(MONTH($L$1)&lt;4,YEAR($L$1)-YEAR(K590)-1,YEAR($L$1)-YEAR(K590))),学年設定用!$A:$A,学年設定用!$B:$B))</f>
        <v/>
      </c>
      <c r="O590" s="67" t="str">
        <f t="shared" ref="O590:O653" si="18">IF(N590="","",IF(N590=P590,"",IF(N590=Q590,"",IF(N590=R590,"",IF(N590=S590,"",IF(N590=T590,"",IF(N590=U590,"",IF(N590=V590,"","学年確認！"))))))))</f>
        <v/>
      </c>
      <c r="P590" s="33" t="e">
        <f>VLOOKUP(E590,学年設定用!$D:$L,3,FALSE)</f>
        <v>#N/A</v>
      </c>
      <c r="Q590" s="34" t="e">
        <f>VLOOKUP(E590,学年設定用!$D:$L,4,FALSE)</f>
        <v>#N/A</v>
      </c>
      <c r="R590" s="34" t="e">
        <f>VLOOKUP(E590,学年設定用!$D:$L,5,FALSE)</f>
        <v>#N/A</v>
      </c>
      <c r="S590" s="50" t="e">
        <f>VLOOKUP(E590,学年設定用!$D:$L,6,FALSE)</f>
        <v>#N/A</v>
      </c>
      <c r="T590" s="50" t="e">
        <f>VLOOKUP(E590,学年設定用!$D:$L,7,FALSE)</f>
        <v>#N/A</v>
      </c>
      <c r="U590" s="50" t="e">
        <f>VLOOKUP(E590,学年設定用!D:L,8,FALSE)</f>
        <v>#N/A</v>
      </c>
      <c r="V590" s="50" t="e">
        <f>VLOOKUP(E590,学年設定用!$D:$L,9,FALSE)</f>
        <v>#N/A</v>
      </c>
      <c r="W590" s="50"/>
      <c r="X590" s="50"/>
      <c r="Y590" s="50"/>
      <c r="Z590" s="50"/>
      <c r="AA590" s="50"/>
      <c r="AB590" s="50"/>
      <c r="AC590" s="50"/>
      <c r="AD590" s="50"/>
      <c r="AE590" s="50"/>
    </row>
    <row r="591" spans="1:31" s="34" customFormat="1" ht="24.95" customHeight="1" x14ac:dyDescent="0.15">
      <c r="A591" s="64">
        <v>578</v>
      </c>
      <c r="B591" s="65">
        <f t="shared" ref="B591:B654" si="19">E591</f>
        <v>0</v>
      </c>
      <c r="C591" s="65" t="str">
        <f>IF(E591="","",VLOOKUP(B591,'２･階級番号(4月~9月）'!$A:$B,2,0))</f>
        <v/>
      </c>
      <c r="D591" s="53"/>
      <c r="E591" s="55"/>
      <c r="F591" s="59"/>
      <c r="G591" s="60"/>
      <c r="H591" s="59"/>
      <c r="I591" s="59"/>
      <c r="J591" s="59"/>
      <c r="K591" s="61"/>
      <c r="L591" s="72"/>
      <c r="M591" s="58"/>
      <c r="N591" s="66" t="str">
        <f>IF(K591="","",LOOKUP(IF(K591-DATEVALUE(YEAR(K591)&amp;"/"&amp;"4/2")&lt;0,IF(MONTH($L$1)&lt;4,YEAR($L$1)-YEAR(K591),YEAR($L$1)-YEAR(K591)+1),IF(MONTH($L$1)&lt;4,YEAR($L$1)-YEAR(K591)-1,YEAR($L$1)-YEAR(K591))),学年設定用!$A:$A,学年設定用!$B:$B))</f>
        <v/>
      </c>
      <c r="O591" s="67" t="str">
        <f t="shared" si="18"/>
        <v/>
      </c>
      <c r="P591" s="33" t="e">
        <f>VLOOKUP(E591,学年設定用!$D:$L,3,FALSE)</f>
        <v>#N/A</v>
      </c>
      <c r="Q591" s="34" t="e">
        <f>VLOOKUP(E591,学年設定用!$D:$L,4,FALSE)</f>
        <v>#N/A</v>
      </c>
      <c r="R591" s="34" t="e">
        <f>VLOOKUP(E591,学年設定用!$D:$L,5,FALSE)</f>
        <v>#N/A</v>
      </c>
      <c r="S591" s="50" t="e">
        <f>VLOOKUP(E591,学年設定用!$D:$L,6,FALSE)</f>
        <v>#N/A</v>
      </c>
      <c r="T591" s="50" t="e">
        <f>VLOOKUP(E591,学年設定用!$D:$L,7,FALSE)</f>
        <v>#N/A</v>
      </c>
      <c r="U591" s="50" t="e">
        <f>VLOOKUP(E591,学年設定用!D:L,8,FALSE)</f>
        <v>#N/A</v>
      </c>
      <c r="V591" s="50" t="e">
        <f>VLOOKUP(E591,学年設定用!$D:$L,9,FALSE)</f>
        <v>#N/A</v>
      </c>
      <c r="W591" s="50"/>
      <c r="X591" s="50"/>
      <c r="Y591" s="50"/>
      <c r="Z591" s="50"/>
      <c r="AA591" s="50"/>
      <c r="AB591" s="50"/>
      <c r="AC591" s="50"/>
      <c r="AD591" s="50"/>
      <c r="AE591" s="50"/>
    </row>
    <row r="592" spans="1:31" s="34" customFormat="1" ht="24.95" customHeight="1" x14ac:dyDescent="0.15">
      <c r="A592" s="64">
        <v>579</v>
      </c>
      <c r="B592" s="65">
        <f t="shared" si="19"/>
        <v>0</v>
      </c>
      <c r="C592" s="65" t="str">
        <f>IF(E592="","",VLOOKUP(B592,'２･階級番号(4月~9月）'!$A:$B,2,0))</f>
        <v/>
      </c>
      <c r="D592" s="53"/>
      <c r="E592" s="55"/>
      <c r="F592" s="59"/>
      <c r="G592" s="60"/>
      <c r="H592" s="59"/>
      <c r="I592" s="59"/>
      <c r="J592" s="59"/>
      <c r="K592" s="61"/>
      <c r="L592" s="72"/>
      <c r="M592" s="58"/>
      <c r="N592" s="66" t="str">
        <f>IF(K592="","",LOOKUP(IF(K592-DATEVALUE(YEAR(K592)&amp;"/"&amp;"4/2")&lt;0,IF(MONTH($L$1)&lt;4,YEAR($L$1)-YEAR(K592),YEAR($L$1)-YEAR(K592)+1),IF(MONTH($L$1)&lt;4,YEAR($L$1)-YEAR(K592)-1,YEAR($L$1)-YEAR(K592))),学年設定用!$A:$A,学年設定用!$B:$B))</f>
        <v/>
      </c>
      <c r="O592" s="67" t="str">
        <f t="shared" si="18"/>
        <v/>
      </c>
      <c r="P592" s="33" t="e">
        <f>VLOOKUP(E592,学年設定用!$D:$L,3,FALSE)</f>
        <v>#N/A</v>
      </c>
      <c r="Q592" s="34" t="e">
        <f>VLOOKUP(E592,学年設定用!$D:$L,4,FALSE)</f>
        <v>#N/A</v>
      </c>
      <c r="R592" s="34" t="e">
        <f>VLOOKUP(E592,学年設定用!$D:$L,5,FALSE)</f>
        <v>#N/A</v>
      </c>
      <c r="S592" s="50" t="e">
        <f>VLOOKUP(E592,学年設定用!$D:$L,6,FALSE)</f>
        <v>#N/A</v>
      </c>
      <c r="T592" s="50" t="e">
        <f>VLOOKUP(E592,学年設定用!$D:$L,7,FALSE)</f>
        <v>#N/A</v>
      </c>
      <c r="U592" s="50" t="e">
        <f>VLOOKUP(E592,学年設定用!D:L,8,FALSE)</f>
        <v>#N/A</v>
      </c>
      <c r="V592" s="50" t="e">
        <f>VLOOKUP(E592,学年設定用!$D:$L,9,FALSE)</f>
        <v>#N/A</v>
      </c>
      <c r="W592" s="50"/>
      <c r="X592" s="50"/>
      <c r="Y592" s="50"/>
      <c r="Z592" s="50"/>
      <c r="AA592" s="50"/>
      <c r="AB592" s="50"/>
      <c r="AC592" s="50"/>
      <c r="AD592" s="50"/>
      <c r="AE592" s="50"/>
    </row>
    <row r="593" spans="1:31" s="34" customFormat="1" ht="24.95" customHeight="1" x14ac:dyDescent="0.15">
      <c r="A593" s="64">
        <v>580</v>
      </c>
      <c r="B593" s="65">
        <f t="shared" si="19"/>
        <v>0</v>
      </c>
      <c r="C593" s="65" t="str">
        <f>IF(E593="","",VLOOKUP(B593,'２･階級番号(4月~9月）'!$A:$B,2,0))</f>
        <v/>
      </c>
      <c r="D593" s="53"/>
      <c r="E593" s="55"/>
      <c r="F593" s="59"/>
      <c r="G593" s="60"/>
      <c r="H593" s="59"/>
      <c r="I593" s="59"/>
      <c r="J593" s="59"/>
      <c r="K593" s="61"/>
      <c r="L593" s="72"/>
      <c r="M593" s="58"/>
      <c r="N593" s="66" t="str">
        <f>IF(K593="","",LOOKUP(IF(K593-DATEVALUE(YEAR(K593)&amp;"/"&amp;"4/2")&lt;0,IF(MONTH($L$1)&lt;4,YEAR($L$1)-YEAR(K593),YEAR($L$1)-YEAR(K593)+1),IF(MONTH($L$1)&lt;4,YEAR($L$1)-YEAR(K593)-1,YEAR($L$1)-YEAR(K593))),学年設定用!$A:$A,学年設定用!$B:$B))</f>
        <v/>
      </c>
      <c r="O593" s="67" t="str">
        <f t="shared" si="18"/>
        <v/>
      </c>
      <c r="P593" s="33" t="e">
        <f>VLOOKUP(E593,学年設定用!$D:$L,3,FALSE)</f>
        <v>#N/A</v>
      </c>
      <c r="Q593" s="34" t="e">
        <f>VLOOKUP(E593,学年設定用!$D:$L,4,FALSE)</f>
        <v>#N/A</v>
      </c>
      <c r="R593" s="34" t="e">
        <f>VLOOKUP(E593,学年設定用!$D:$L,5,FALSE)</f>
        <v>#N/A</v>
      </c>
      <c r="S593" s="50" t="e">
        <f>VLOOKUP(E593,学年設定用!$D:$L,6,FALSE)</f>
        <v>#N/A</v>
      </c>
      <c r="T593" s="50" t="e">
        <f>VLOOKUP(E593,学年設定用!$D:$L,7,FALSE)</f>
        <v>#N/A</v>
      </c>
      <c r="U593" s="50" t="e">
        <f>VLOOKUP(E593,学年設定用!D:L,8,FALSE)</f>
        <v>#N/A</v>
      </c>
      <c r="V593" s="50" t="e">
        <f>VLOOKUP(E593,学年設定用!$D:$L,9,FALSE)</f>
        <v>#N/A</v>
      </c>
      <c r="W593" s="50"/>
      <c r="X593" s="50"/>
      <c r="Y593" s="50"/>
      <c r="Z593" s="50"/>
      <c r="AA593" s="50"/>
      <c r="AB593" s="50"/>
      <c r="AC593" s="50"/>
      <c r="AD593" s="50"/>
      <c r="AE593" s="50"/>
    </row>
    <row r="594" spans="1:31" s="34" customFormat="1" ht="24.95" customHeight="1" x14ac:dyDescent="0.15">
      <c r="A594" s="64">
        <v>581</v>
      </c>
      <c r="B594" s="65">
        <f t="shared" si="19"/>
        <v>0</v>
      </c>
      <c r="C594" s="65" t="str">
        <f>IF(E594="","",VLOOKUP(B594,'２･階級番号(4月~9月）'!$A:$B,2,0))</f>
        <v/>
      </c>
      <c r="D594" s="53"/>
      <c r="E594" s="55"/>
      <c r="F594" s="59"/>
      <c r="G594" s="60"/>
      <c r="H594" s="59"/>
      <c r="I594" s="59"/>
      <c r="J594" s="59"/>
      <c r="K594" s="61"/>
      <c r="L594" s="72"/>
      <c r="M594" s="58"/>
      <c r="N594" s="66" t="str">
        <f>IF(K594="","",LOOKUP(IF(K594-DATEVALUE(YEAR(K594)&amp;"/"&amp;"4/2")&lt;0,IF(MONTH($L$1)&lt;4,YEAR($L$1)-YEAR(K594),YEAR($L$1)-YEAR(K594)+1),IF(MONTH($L$1)&lt;4,YEAR($L$1)-YEAR(K594)-1,YEAR($L$1)-YEAR(K594))),学年設定用!$A:$A,学年設定用!$B:$B))</f>
        <v/>
      </c>
      <c r="O594" s="67" t="str">
        <f t="shared" si="18"/>
        <v/>
      </c>
      <c r="P594" s="33" t="e">
        <f>VLOOKUP(E594,学年設定用!$D:$L,3,FALSE)</f>
        <v>#N/A</v>
      </c>
      <c r="Q594" s="34" t="e">
        <f>VLOOKUP(E594,学年設定用!$D:$L,4,FALSE)</f>
        <v>#N/A</v>
      </c>
      <c r="R594" s="34" t="e">
        <f>VLOOKUP(E594,学年設定用!$D:$L,5,FALSE)</f>
        <v>#N/A</v>
      </c>
      <c r="S594" s="50" t="e">
        <f>VLOOKUP(E594,学年設定用!$D:$L,6,FALSE)</f>
        <v>#N/A</v>
      </c>
      <c r="T594" s="50" t="e">
        <f>VLOOKUP(E594,学年設定用!$D:$L,7,FALSE)</f>
        <v>#N/A</v>
      </c>
      <c r="U594" s="50" t="e">
        <f>VLOOKUP(E594,学年設定用!D:L,8,FALSE)</f>
        <v>#N/A</v>
      </c>
      <c r="V594" s="50" t="e">
        <f>VLOOKUP(E594,学年設定用!$D:$L,9,FALSE)</f>
        <v>#N/A</v>
      </c>
      <c r="W594" s="50"/>
      <c r="X594" s="50"/>
      <c r="Y594" s="50"/>
      <c r="Z594" s="50"/>
      <c r="AA594" s="50"/>
      <c r="AB594" s="50"/>
      <c r="AC594" s="50"/>
      <c r="AD594" s="50"/>
      <c r="AE594" s="50"/>
    </row>
    <row r="595" spans="1:31" s="34" customFormat="1" ht="24.95" customHeight="1" x14ac:dyDescent="0.15">
      <c r="A595" s="64">
        <v>582</v>
      </c>
      <c r="B595" s="65">
        <f t="shared" si="19"/>
        <v>0</v>
      </c>
      <c r="C595" s="65" t="str">
        <f>IF(E595="","",VLOOKUP(B595,'２･階級番号(4月~9月）'!$A:$B,2,0))</f>
        <v/>
      </c>
      <c r="D595" s="53"/>
      <c r="E595" s="55"/>
      <c r="F595" s="59"/>
      <c r="G595" s="60"/>
      <c r="H595" s="59"/>
      <c r="I595" s="59"/>
      <c r="J595" s="59"/>
      <c r="K595" s="61"/>
      <c r="L595" s="72"/>
      <c r="M595" s="58"/>
      <c r="N595" s="66" t="str">
        <f>IF(K595="","",LOOKUP(IF(K595-DATEVALUE(YEAR(K595)&amp;"/"&amp;"4/2")&lt;0,IF(MONTH($L$1)&lt;4,YEAR($L$1)-YEAR(K595),YEAR($L$1)-YEAR(K595)+1),IF(MONTH($L$1)&lt;4,YEAR($L$1)-YEAR(K595)-1,YEAR($L$1)-YEAR(K595))),学年設定用!$A:$A,学年設定用!$B:$B))</f>
        <v/>
      </c>
      <c r="O595" s="67" t="str">
        <f t="shared" si="18"/>
        <v/>
      </c>
      <c r="P595" s="33" t="e">
        <f>VLOOKUP(E595,学年設定用!$D:$L,3,FALSE)</f>
        <v>#N/A</v>
      </c>
      <c r="Q595" s="34" t="e">
        <f>VLOOKUP(E595,学年設定用!$D:$L,4,FALSE)</f>
        <v>#N/A</v>
      </c>
      <c r="R595" s="34" t="e">
        <f>VLOOKUP(E595,学年設定用!$D:$L,5,FALSE)</f>
        <v>#N/A</v>
      </c>
      <c r="S595" s="50" t="e">
        <f>VLOOKUP(E595,学年設定用!$D:$L,6,FALSE)</f>
        <v>#N/A</v>
      </c>
      <c r="T595" s="50" t="e">
        <f>VLOOKUP(E595,学年設定用!$D:$L,7,FALSE)</f>
        <v>#N/A</v>
      </c>
      <c r="U595" s="50" t="e">
        <f>VLOOKUP(E595,学年設定用!D:L,8,FALSE)</f>
        <v>#N/A</v>
      </c>
      <c r="V595" s="50" t="e">
        <f>VLOOKUP(E595,学年設定用!$D:$L,9,FALSE)</f>
        <v>#N/A</v>
      </c>
      <c r="W595" s="50"/>
      <c r="X595" s="50"/>
      <c r="Y595" s="50"/>
      <c r="Z595" s="50"/>
      <c r="AA595" s="50"/>
      <c r="AB595" s="50"/>
      <c r="AC595" s="50"/>
      <c r="AD595" s="50"/>
      <c r="AE595" s="50"/>
    </row>
    <row r="596" spans="1:31" s="34" customFormat="1" ht="24.95" customHeight="1" x14ac:dyDescent="0.15">
      <c r="A596" s="64">
        <v>583</v>
      </c>
      <c r="B596" s="65">
        <f t="shared" si="19"/>
        <v>0</v>
      </c>
      <c r="C596" s="65" t="str">
        <f>IF(E596="","",VLOOKUP(B596,'２･階級番号(4月~9月）'!$A:$B,2,0))</f>
        <v/>
      </c>
      <c r="D596" s="53"/>
      <c r="E596" s="55"/>
      <c r="F596" s="59"/>
      <c r="G596" s="60"/>
      <c r="H596" s="59"/>
      <c r="I596" s="59"/>
      <c r="J596" s="59"/>
      <c r="K596" s="61"/>
      <c r="L596" s="72"/>
      <c r="M596" s="58"/>
      <c r="N596" s="66" t="str">
        <f>IF(K596="","",LOOKUP(IF(K596-DATEVALUE(YEAR(K596)&amp;"/"&amp;"4/2")&lt;0,IF(MONTH($L$1)&lt;4,YEAR($L$1)-YEAR(K596),YEAR($L$1)-YEAR(K596)+1),IF(MONTH($L$1)&lt;4,YEAR($L$1)-YEAR(K596)-1,YEAR($L$1)-YEAR(K596))),学年設定用!$A:$A,学年設定用!$B:$B))</f>
        <v/>
      </c>
      <c r="O596" s="67" t="str">
        <f t="shared" si="18"/>
        <v/>
      </c>
      <c r="P596" s="33" t="e">
        <f>VLOOKUP(E596,学年設定用!$D:$L,3,FALSE)</f>
        <v>#N/A</v>
      </c>
      <c r="Q596" s="34" t="e">
        <f>VLOOKUP(E596,学年設定用!$D:$L,4,FALSE)</f>
        <v>#N/A</v>
      </c>
      <c r="R596" s="34" t="e">
        <f>VLOOKUP(E596,学年設定用!$D:$L,5,FALSE)</f>
        <v>#N/A</v>
      </c>
      <c r="S596" s="50" t="e">
        <f>VLOOKUP(E596,学年設定用!$D:$L,6,FALSE)</f>
        <v>#N/A</v>
      </c>
      <c r="T596" s="50" t="e">
        <f>VLOOKUP(E596,学年設定用!$D:$L,7,FALSE)</f>
        <v>#N/A</v>
      </c>
      <c r="U596" s="50" t="e">
        <f>VLOOKUP(E596,学年設定用!D:L,8,FALSE)</f>
        <v>#N/A</v>
      </c>
      <c r="V596" s="50" t="e">
        <f>VLOOKUP(E596,学年設定用!$D:$L,9,FALSE)</f>
        <v>#N/A</v>
      </c>
      <c r="W596" s="50"/>
      <c r="X596" s="50"/>
      <c r="Y596" s="50"/>
      <c r="Z596" s="50"/>
      <c r="AA596" s="50"/>
      <c r="AB596" s="50"/>
      <c r="AC596" s="50"/>
      <c r="AD596" s="50"/>
      <c r="AE596" s="50"/>
    </row>
    <row r="597" spans="1:31" s="34" customFormat="1" ht="24.95" customHeight="1" x14ac:dyDescent="0.15">
      <c r="A597" s="64">
        <v>584</v>
      </c>
      <c r="B597" s="65">
        <f t="shared" si="19"/>
        <v>0</v>
      </c>
      <c r="C597" s="65" t="str">
        <f>IF(E597="","",VLOOKUP(B597,'２･階級番号(4月~9月）'!$A:$B,2,0))</f>
        <v/>
      </c>
      <c r="D597" s="53"/>
      <c r="E597" s="55"/>
      <c r="F597" s="59"/>
      <c r="G597" s="60"/>
      <c r="H597" s="59"/>
      <c r="I597" s="59"/>
      <c r="J597" s="59"/>
      <c r="K597" s="61"/>
      <c r="L597" s="72"/>
      <c r="M597" s="58"/>
      <c r="N597" s="66" t="str">
        <f>IF(K597="","",LOOKUP(IF(K597-DATEVALUE(YEAR(K597)&amp;"/"&amp;"4/2")&lt;0,IF(MONTH($L$1)&lt;4,YEAR($L$1)-YEAR(K597),YEAR($L$1)-YEAR(K597)+1),IF(MONTH($L$1)&lt;4,YEAR($L$1)-YEAR(K597)-1,YEAR($L$1)-YEAR(K597))),学年設定用!$A:$A,学年設定用!$B:$B))</f>
        <v/>
      </c>
      <c r="O597" s="67" t="str">
        <f t="shared" si="18"/>
        <v/>
      </c>
      <c r="P597" s="33" t="e">
        <f>VLOOKUP(E597,学年設定用!$D:$L,3,FALSE)</f>
        <v>#N/A</v>
      </c>
      <c r="Q597" s="34" t="e">
        <f>VLOOKUP(E597,学年設定用!$D:$L,4,FALSE)</f>
        <v>#N/A</v>
      </c>
      <c r="R597" s="34" t="e">
        <f>VLOOKUP(E597,学年設定用!$D:$L,5,FALSE)</f>
        <v>#N/A</v>
      </c>
      <c r="S597" s="50" t="e">
        <f>VLOOKUP(E597,学年設定用!$D:$L,6,FALSE)</f>
        <v>#N/A</v>
      </c>
      <c r="T597" s="50" t="e">
        <f>VLOOKUP(E597,学年設定用!$D:$L,7,FALSE)</f>
        <v>#N/A</v>
      </c>
      <c r="U597" s="50" t="e">
        <f>VLOOKUP(E597,学年設定用!D:L,8,FALSE)</f>
        <v>#N/A</v>
      </c>
      <c r="V597" s="50" t="e">
        <f>VLOOKUP(E597,学年設定用!$D:$L,9,FALSE)</f>
        <v>#N/A</v>
      </c>
      <c r="W597" s="50"/>
      <c r="X597" s="50"/>
      <c r="Y597" s="50"/>
      <c r="Z597" s="50"/>
      <c r="AA597" s="50"/>
      <c r="AB597" s="50"/>
      <c r="AC597" s="50"/>
      <c r="AD597" s="50"/>
      <c r="AE597" s="50"/>
    </row>
    <row r="598" spans="1:31" s="34" customFormat="1" ht="24.95" customHeight="1" x14ac:dyDescent="0.15">
      <c r="A598" s="64">
        <v>585</v>
      </c>
      <c r="B598" s="65">
        <f t="shared" si="19"/>
        <v>0</v>
      </c>
      <c r="C598" s="65" t="str">
        <f>IF(E598="","",VLOOKUP(B598,'２･階級番号(4月~9月）'!$A:$B,2,0))</f>
        <v/>
      </c>
      <c r="D598" s="53"/>
      <c r="E598" s="55"/>
      <c r="F598" s="59"/>
      <c r="G598" s="60"/>
      <c r="H598" s="59"/>
      <c r="I598" s="59"/>
      <c r="J598" s="59"/>
      <c r="K598" s="61"/>
      <c r="L598" s="72"/>
      <c r="M598" s="58"/>
      <c r="N598" s="66" t="str">
        <f>IF(K598="","",LOOKUP(IF(K598-DATEVALUE(YEAR(K598)&amp;"/"&amp;"4/2")&lt;0,IF(MONTH($L$1)&lt;4,YEAR($L$1)-YEAR(K598),YEAR($L$1)-YEAR(K598)+1),IF(MONTH($L$1)&lt;4,YEAR($L$1)-YEAR(K598)-1,YEAR($L$1)-YEAR(K598))),学年設定用!$A:$A,学年設定用!$B:$B))</f>
        <v/>
      </c>
      <c r="O598" s="67" t="str">
        <f t="shared" si="18"/>
        <v/>
      </c>
      <c r="P598" s="33" t="e">
        <f>VLOOKUP(E598,学年設定用!$D:$L,3,FALSE)</f>
        <v>#N/A</v>
      </c>
      <c r="Q598" s="34" t="e">
        <f>VLOOKUP(E598,学年設定用!$D:$L,4,FALSE)</f>
        <v>#N/A</v>
      </c>
      <c r="R598" s="34" t="e">
        <f>VLOOKUP(E598,学年設定用!$D:$L,5,FALSE)</f>
        <v>#N/A</v>
      </c>
      <c r="S598" s="50" t="e">
        <f>VLOOKUP(E598,学年設定用!$D:$L,6,FALSE)</f>
        <v>#N/A</v>
      </c>
      <c r="T598" s="50" t="e">
        <f>VLOOKUP(E598,学年設定用!$D:$L,7,FALSE)</f>
        <v>#N/A</v>
      </c>
      <c r="U598" s="50" t="e">
        <f>VLOOKUP(E598,学年設定用!D:L,8,FALSE)</f>
        <v>#N/A</v>
      </c>
      <c r="V598" s="50" t="e">
        <f>VLOOKUP(E598,学年設定用!$D:$L,9,FALSE)</f>
        <v>#N/A</v>
      </c>
      <c r="W598" s="50"/>
      <c r="X598" s="50"/>
      <c r="Y598" s="50"/>
      <c r="Z598" s="50"/>
      <c r="AA598" s="50"/>
      <c r="AB598" s="50"/>
      <c r="AC598" s="50"/>
      <c r="AD598" s="50"/>
      <c r="AE598" s="50"/>
    </row>
    <row r="599" spans="1:31" s="34" customFormat="1" ht="24.95" customHeight="1" x14ac:dyDescent="0.15">
      <c r="A599" s="64">
        <v>586</v>
      </c>
      <c r="B599" s="65">
        <f t="shared" si="19"/>
        <v>0</v>
      </c>
      <c r="C599" s="65" t="str">
        <f>IF(E599="","",VLOOKUP(B599,'２･階級番号(4月~9月）'!$A:$B,2,0))</f>
        <v/>
      </c>
      <c r="D599" s="53"/>
      <c r="E599" s="55"/>
      <c r="F599" s="59"/>
      <c r="G599" s="60"/>
      <c r="H599" s="59"/>
      <c r="I599" s="59"/>
      <c r="J599" s="59"/>
      <c r="K599" s="61"/>
      <c r="L599" s="72"/>
      <c r="M599" s="58"/>
      <c r="N599" s="66" t="str">
        <f>IF(K599="","",LOOKUP(IF(K599-DATEVALUE(YEAR(K599)&amp;"/"&amp;"4/2")&lt;0,IF(MONTH($L$1)&lt;4,YEAR($L$1)-YEAR(K599),YEAR($L$1)-YEAR(K599)+1),IF(MONTH($L$1)&lt;4,YEAR($L$1)-YEAR(K599)-1,YEAR($L$1)-YEAR(K599))),学年設定用!$A:$A,学年設定用!$B:$B))</f>
        <v/>
      </c>
      <c r="O599" s="67" t="str">
        <f t="shared" si="18"/>
        <v/>
      </c>
      <c r="P599" s="33" t="e">
        <f>VLOOKUP(E599,学年設定用!$D:$L,3,FALSE)</f>
        <v>#N/A</v>
      </c>
      <c r="Q599" s="34" t="e">
        <f>VLOOKUP(E599,学年設定用!$D:$L,4,FALSE)</f>
        <v>#N/A</v>
      </c>
      <c r="R599" s="34" t="e">
        <f>VLOOKUP(E599,学年設定用!$D:$L,5,FALSE)</f>
        <v>#N/A</v>
      </c>
      <c r="S599" s="50" t="e">
        <f>VLOOKUP(E599,学年設定用!$D:$L,6,FALSE)</f>
        <v>#N/A</v>
      </c>
      <c r="T599" s="50" t="e">
        <f>VLOOKUP(E599,学年設定用!$D:$L,7,FALSE)</f>
        <v>#N/A</v>
      </c>
      <c r="U599" s="50" t="e">
        <f>VLOOKUP(E599,学年設定用!D:L,8,FALSE)</f>
        <v>#N/A</v>
      </c>
      <c r="V599" s="50" t="e">
        <f>VLOOKUP(E599,学年設定用!$D:$L,9,FALSE)</f>
        <v>#N/A</v>
      </c>
      <c r="W599" s="50"/>
      <c r="X599" s="50"/>
      <c r="Y599" s="50"/>
      <c r="Z599" s="50"/>
      <c r="AA599" s="50"/>
      <c r="AB599" s="50"/>
      <c r="AC599" s="50"/>
      <c r="AD599" s="50"/>
      <c r="AE599" s="50"/>
    </row>
    <row r="600" spans="1:31" s="34" customFormat="1" ht="24.95" customHeight="1" x14ac:dyDescent="0.15">
      <c r="A600" s="64">
        <v>587</v>
      </c>
      <c r="B600" s="65">
        <f t="shared" si="19"/>
        <v>0</v>
      </c>
      <c r="C600" s="65" t="str">
        <f>IF(E600="","",VLOOKUP(B600,'２･階級番号(4月~9月）'!$A:$B,2,0))</f>
        <v/>
      </c>
      <c r="D600" s="53"/>
      <c r="E600" s="55"/>
      <c r="F600" s="59"/>
      <c r="G600" s="60"/>
      <c r="H600" s="59"/>
      <c r="I600" s="59"/>
      <c r="J600" s="59"/>
      <c r="K600" s="61"/>
      <c r="L600" s="72"/>
      <c r="M600" s="58"/>
      <c r="N600" s="66" t="str">
        <f>IF(K600="","",LOOKUP(IF(K600-DATEVALUE(YEAR(K600)&amp;"/"&amp;"4/2")&lt;0,IF(MONTH($L$1)&lt;4,YEAR($L$1)-YEAR(K600),YEAR($L$1)-YEAR(K600)+1),IF(MONTH($L$1)&lt;4,YEAR($L$1)-YEAR(K600)-1,YEAR($L$1)-YEAR(K600))),学年設定用!$A:$A,学年設定用!$B:$B))</f>
        <v/>
      </c>
      <c r="O600" s="67" t="str">
        <f t="shared" si="18"/>
        <v/>
      </c>
      <c r="P600" s="33" t="e">
        <f>VLOOKUP(E600,学年設定用!$D:$L,3,FALSE)</f>
        <v>#N/A</v>
      </c>
      <c r="Q600" s="34" t="e">
        <f>VLOOKUP(E600,学年設定用!$D:$L,4,FALSE)</f>
        <v>#N/A</v>
      </c>
      <c r="R600" s="34" t="e">
        <f>VLOOKUP(E600,学年設定用!$D:$L,5,FALSE)</f>
        <v>#N/A</v>
      </c>
      <c r="S600" s="50" t="e">
        <f>VLOOKUP(E600,学年設定用!$D:$L,6,FALSE)</f>
        <v>#N/A</v>
      </c>
      <c r="T600" s="50" t="e">
        <f>VLOOKUP(E600,学年設定用!$D:$L,7,FALSE)</f>
        <v>#N/A</v>
      </c>
      <c r="U600" s="50" t="e">
        <f>VLOOKUP(E600,学年設定用!D:L,8,FALSE)</f>
        <v>#N/A</v>
      </c>
      <c r="V600" s="50" t="e">
        <f>VLOOKUP(E600,学年設定用!$D:$L,9,FALSE)</f>
        <v>#N/A</v>
      </c>
      <c r="W600" s="50"/>
      <c r="X600" s="50"/>
      <c r="Y600" s="50"/>
      <c r="Z600" s="50"/>
      <c r="AA600" s="50"/>
      <c r="AB600" s="50"/>
      <c r="AC600" s="50"/>
      <c r="AD600" s="50"/>
      <c r="AE600" s="50"/>
    </row>
    <row r="601" spans="1:31" s="34" customFormat="1" ht="24.95" customHeight="1" x14ac:dyDescent="0.15">
      <c r="A601" s="64">
        <v>588</v>
      </c>
      <c r="B601" s="65">
        <f t="shared" si="19"/>
        <v>0</v>
      </c>
      <c r="C601" s="65" t="str">
        <f>IF(E601="","",VLOOKUP(B601,'２･階級番号(4月~9月）'!$A:$B,2,0))</f>
        <v/>
      </c>
      <c r="D601" s="53"/>
      <c r="E601" s="55"/>
      <c r="F601" s="59"/>
      <c r="G601" s="60"/>
      <c r="H601" s="59"/>
      <c r="I601" s="59"/>
      <c r="J601" s="59"/>
      <c r="K601" s="61"/>
      <c r="L601" s="72"/>
      <c r="M601" s="58"/>
      <c r="N601" s="66" t="str">
        <f>IF(K601="","",LOOKUP(IF(K601-DATEVALUE(YEAR(K601)&amp;"/"&amp;"4/2")&lt;0,IF(MONTH($L$1)&lt;4,YEAR($L$1)-YEAR(K601),YEAR($L$1)-YEAR(K601)+1),IF(MONTH($L$1)&lt;4,YEAR($L$1)-YEAR(K601)-1,YEAR($L$1)-YEAR(K601))),学年設定用!$A:$A,学年設定用!$B:$B))</f>
        <v/>
      </c>
      <c r="O601" s="67" t="str">
        <f t="shared" si="18"/>
        <v/>
      </c>
      <c r="P601" s="33" t="e">
        <f>VLOOKUP(E601,学年設定用!$D:$L,3,FALSE)</f>
        <v>#N/A</v>
      </c>
      <c r="Q601" s="34" t="e">
        <f>VLOOKUP(E601,学年設定用!$D:$L,4,FALSE)</f>
        <v>#N/A</v>
      </c>
      <c r="R601" s="34" t="e">
        <f>VLOOKUP(E601,学年設定用!$D:$L,5,FALSE)</f>
        <v>#N/A</v>
      </c>
      <c r="S601" s="50" t="e">
        <f>VLOOKUP(E601,学年設定用!$D:$L,6,FALSE)</f>
        <v>#N/A</v>
      </c>
      <c r="T601" s="50" t="e">
        <f>VLOOKUP(E601,学年設定用!$D:$L,7,FALSE)</f>
        <v>#N/A</v>
      </c>
      <c r="U601" s="50" t="e">
        <f>VLOOKUP(E601,学年設定用!D:L,8,FALSE)</f>
        <v>#N/A</v>
      </c>
      <c r="V601" s="50" t="e">
        <f>VLOOKUP(E601,学年設定用!$D:$L,9,FALSE)</f>
        <v>#N/A</v>
      </c>
      <c r="W601" s="50"/>
      <c r="X601" s="50"/>
      <c r="Y601" s="50"/>
      <c r="Z601" s="50"/>
      <c r="AA601" s="50"/>
      <c r="AB601" s="50"/>
      <c r="AC601" s="50"/>
      <c r="AD601" s="50"/>
      <c r="AE601" s="50"/>
    </row>
    <row r="602" spans="1:31" s="34" customFormat="1" ht="24.95" customHeight="1" x14ac:dyDescent="0.15">
      <c r="A602" s="64">
        <v>589</v>
      </c>
      <c r="B602" s="65">
        <f t="shared" si="19"/>
        <v>0</v>
      </c>
      <c r="C602" s="65" t="str">
        <f>IF(E602="","",VLOOKUP(B602,'２･階級番号(4月~9月）'!$A:$B,2,0))</f>
        <v/>
      </c>
      <c r="D602" s="53"/>
      <c r="E602" s="55"/>
      <c r="F602" s="59"/>
      <c r="G602" s="60"/>
      <c r="H602" s="59"/>
      <c r="I602" s="59"/>
      <c r="J602" s="59"/>
      <c r="K602" s="61"/>
      <c r="L602" s="72"/>
      <c r="M602" s="58"/>
      <c r="N602" s="66" t="str">
        <f>IF(K602="","",LOOKUP(IF(K602-DATEVALUE(YEAR(K602)&amp;"/"&amp;"4/2")&lt;0,IF(MONTH($L$1)&lt;4,YEAR($L$1)-YEAR(K602),YEAR($L$1)-YEAR(K602)+1),IF(MONTH($L$1)&lt;4,YEAR($L$1)-YEAR(K602)-1,YEAR($L$1)-YEAR(K602))),学年設定用!$A:$A,学年設定用!$B:$B))</f>
        <v/>
      </c>
      <c r="O602" s="67" t="str">
        <f t="shared" si="18"/>
        <v/>
      </c>
      <c r="P602" s="33" t="e">
        <f>VLOOKUP(E602,学年設定用!$D:$L,3,FALSE)</f>
        <v>#N/A</v>
      </c>
      <c r="Q602" s="34" t="e">
        <f>VLOOKUP(E602,学年設定用!$D:$L,4,FALSE)</f>
        <v>#N/A</v>
      </c>
      <c r="R602" s="34" t="e">
        <f>VLOOKUP(E602,学年設定用!$D:$L,5,FALSE)</f>
        <v>#N/A</v>
      </c>
      <c r="S602" s="50" t="e">
        <f>VLOOKUP(E602,学年設定用!$D:$L,6,FALSE)</f>
        <v>#N/A</v>
      </c>
      <c r="T602" s="50" t="e">
        <f>VLOOKUP(E602,学年設定用!$D:$L,7,FALSE)</f>
        <v>#N/A</v>
      </c>
      <c r="U602" s="50" t="e">
        <f>VLOOKUP(E602,学年設定用!D:L,8,FALSE)</f>
        <v>#N/A</v>
      </c>
      <c r="V602" s="50" t="e">
        <f>VLOOKUP(E602,学年設定用!$D:$L,9,FALSE)</f>
        <v>#N/A</v>
      </c>
      <c r="W602" s="50"/>
      <c r="X602" s="50"/>
      <c r="Y602" s="50"/>
      <c r="Z602" s="50"/>
      <c r="AA602" s="50"/>
      <c r="AB602" s="50"/>
      <c r="AC602" s="50"/>
      <c r="AD602" s="50"/>
      <c r="AE602" s="50"/>
    </row>
    <row r="603" spans="1:31" s="34" customFormat="1" ht="24.95" customHeight="1" x14ac:dyDescent="0.15">
      <c r="A603" s="64">
        <v>590</v>
      </c>
      <c r="B603" s="65">
        <f t="shared" si="19"/>
        <v>0</v>
      </c>
      <c r="C603" s="65" t="str">
        <f>IF(E603="","",VLOOKUP(B603,'２･階級番号(4月~9月）'!$A:$B,2,0))</f>
        <v/>
      </c>
      <c r="D603" s="53"/>
      <c r="E603" s="55"/>
      <c r="F603" s="59"/>
      <c r="G603" s="60"/>
      <c r="H603" s="59"/>
      <c r="I603" s="59"/>
      <c r="J603" s="59"/>
      <c r="K603" s="61"/>
      <c r="L603" s="72"/>
      <c r="M603" s="58"/>
      <c r="N603" s="66" t="str">
        <f>IF(K603="","",LOOKUP(IF(K603-DATEVALUE(YEAR(K603)&amp;"/"&amp;"4/2")&lt;0,IF(MONTH($L$1)&lt;4,YEAR($L$1)-YEAR(K603),YEAR($L$1)-YEAR(K603)+1),IF(MONTH($L$1)&lt;4,YEAR($L$1)-YEAR(K603)-1,YEAR($L$1)-YEAR(K603))),学年設定用!$A:$A,学年設定用!$B:$B))</f>
        <v/>
      </c>
      <c r="O603" s="67" t="str">
        <f t="shared" si="18"/>
        <v/>
      </c>
      <c r="P603" s="33" t="e">
        <f>VLOOKUP(E603,学年設定用!$D:$L,3,FALSE)</f>
        <v>#N/A</v>
      </c>
      <c r="Q603" s="34" t="e">
        <f>VLOOKUP(E603,学年設定用!$D:$L,4,FALSE)</f>
        <v>#N/A</v>
      </c>
      <c r="R603" s="34" t="e">
        <f>VLOOKUP(E603,学年設定用!$D:$L,5,FALSE)</f>
        <v>#N/A</v>
      </c>
      <c r="S603" s="50" t="e">
        <f>VLOOKUP(E603,学年設定用!$D:$L,6,FALSE)</f>
        <v>#N/A</v>
      </c>
      <c r="T603" s="50" t="e">
        <f>VLOOKUP(E603,学年設定用!$D:$L,7,FALSE)</f>
        <v>#N/A</v>
      </c>
      <c r="U603" s="50" t="e">
        <f>VLOOKUP(E603,学年設定用!D:L,8,FALSE)</f>
        <v>#N/A</v>
      </c>
      <c r="V603" s="50" t="e">
        <f>VLOOKUP(E603,学年設定用!$D:$L,9,FALSE)</f>
        <v>#N/A</v>
      </c>
      <c r="W603" s="50"/>
      <c r="X603" s="50"/>
      <c r="Y603" s="50"/>
      <c r="Z603" s="50"/>
      <c r="AA603" s="50"/>
      <c r="AB603" s="50"/>
      <c r="AC603" s="50"/>
      <c r="AD603" s="50"/>
      <c r="AE603" s="50"/>
    </row>
    <row r="604" spans="1:31" s="34" customFormat="1" ht="24.95" customHeight="1" x14ac:dyDescent="0.15">
      <c r="A604" s="64">
        <v>591</v>
      </c>
      <c r="B604" s="65">
        <f t="shared" si="19"/>
        <v>0</v>
      </c>
      <c r="C604" s="65" t="str">
        <f>IF(E604="","",VLOOKUP(B604,'２･階級番号(4月~9月）'!$A:$B,2,0))</f>
        <v/>
      </c>
      <c r="D604" s="53"/>
      <c r="E604" s="55"/>
      <c r="F604" s="59"/>
      <c r="G604" s="60"/>
      <c r="H604" s="59"/>
      <c r="I604" s="59"/>
      <c r="J604" s="59"/>
      <c r="K604" s="61"/>
      <c r="L604" s="72"/>
      <c r="M604" s="58"/>
      <c r="N604" s="66" t="str">
        <f>IF(K604="","",LOOKUP(IF(K604-DATEVALUE(YEAR(K604)&amp;"/"&amp;"4/2")&lt;0,IF(MONTH($L$1)&lt;4,YEAR($L$1)-YEAR(K604),YEAR($L$1)-YEAR(K604)+1),IF(MONTH($L$1)&lt;4,YEAR($L$1)-YEAR(K604)-1,YEAR($L$1)-YEAR(K604))),学年設定用!$A:$A,学年設定用!$B:$B))</f>
        <v/>
      </c>
      <c r="O604" s="67" t="str">
        <f t="shared" si="18"/>
        <v/>
      </c>
      <c r="P604" s="33" t="e">
        <f>VLOOKUP(E604,学年設定用!$D:$L,3,FALSE)</f>
        <v>#N/A</v>
      </c>
      <c r="Q604" s="34" t="e">
        <f>VLOOKUP(E604,学年設定用!$D:$L,4,FALSE)</f>
        <v>#N/A</v>
      </c>
      <c r="R604" s="34" t="e">
        <f>VLOOKUP(E604,学年設定用!$D:$L,5,FALSE)</f>
        <v>#N/A</v>
      </c>
      <c r="S604" s="50" t="e">
        <f>VLOOKUP(E604,学年設定用!$D:$L,6,FALSE)</f>
        <v>#N/A</v>
      </c>
      <c r="T604" s="50" t="e">
        <f>VLOOKUP(E604,学年設定用!$D:$L,7,FALSE)</f>
        <v>#N/A</v>
      </c>
      <c r="U604" s="50" t="e">
        <f>VLOOKUP(E604,学年設定用!D:L,8,FALSE)</f>
        <v>#N/A</v>
      </c>
      <c r="V604" s="50" t="e">
        <f>VLOOKUP(E604,学年設定用!$D:$L,9,FALSE)</f>
        <v>#N/A</v>
      </c>
      <c r="W604" s="50"/>
      <c r="X604" s="50"/>
      <c r="Y604" s="50"/>
      <c r="Z604" s="50"/>
      <c r="AA604" s="50"/>
      <c r="AB604" s="50"/>
      <c r="AC604" s="50"/>
      <c r="AD604" s="50"/>
      <c r="AE604" s="50"/>
    </row>
    <row r="605" spans="1:31" s="34" customFormat="1" ht="24.95" customHeight="1" x14ac:dyDescent="0.15">
      <c r="A605" s="64">
        <v>592</v>
      </c>
      <c r="B605" s="65">
        <f t="shared" si="19"/>
        <v>0</v>
      </c>
      <c r="C605" s="65" t="str">
        <f>IF(E605="","",VLOOKUP(B605,'２･階級番号(4月~9月）'!$A:$B,2,0))</f>
        <v/>
      </c>
      <c r="D605" s="53"/>
      <c r="E605" s="55"/>
      <c r="F605" s="59"/>
      <c r="G605" s="60"/>
      <c r="H605" s="59"/>
      <c r="I605" s="59"/>
      <c r="J605" s="59"/>
      <c r="K605" s="61"/>
      <c r="L605" s="72"/>
      <c r="M605" s="58"/>
      <c r="N605" s="66" t="str">
        <f>IF(K605="","",LOOKUP(IF(K605-DATEVALUE(YEAR(K605)&amp;"/"&amp;"4/2")&lt;0,IF(MONTH($L$1)&lt;4,YEAR($L$1)-YEAR(K605),YEAR($L$1)-YEAR(K605)+1),IF(MONTH($L$1)&lt;4,YEAR($L$1)-YEAR(K605)-1,YEAR($L$1)-YEAR(K605))),学年設定用!$A:$A,学年設定用!$B:$B))</f>
        <v/>
      </c>
      <c r="O605" s="67" t="str">
        <f t="shared" si="18"/>
        <v/>
      </c>
      <c r="P605" s="33" t="e">
        <f>VLOOKUP(E605,学年設定用!$D:$L,3,FALSE)</f>
        <v>#N/A</v>
      </c>
      <c r="Q605" s="34" t="e">
        <f>VLOOKUP(E605,学年設定用!$D:$L,4,FALSE)</f>
        <v>#N/A</v>
      </c>
      <c r="R605" s="34" t="e">
        <f>VLOOKUP(E605,学年設定用!$D:$L,5,FALSE)</f>
        <v>#N/A</v>
      </c>
      <c r="S605" s="50" t="e">
        <f>VLOOKUP(E605,学年設定用!$D:$L,6,FALSE)</f>
        <v>#N/A</v>
      </c>
      <c r="T605" s="50" t="e">
        <f>VLOOKUP(E605,学年設定用!$D:$L,7,FALSE)</f>
        <v>#N/A</v>
      </c>
      <c r="U605" s="50" t="e">
        <f>VLOOKUP(E605,学年設定用!D:L,8,FALSE)</f>
        <v>#N/A</v>
      </c>
      <c r="V605" s="50" t="e">
        <f>VLOOKUP(E605,学年設定用!$D:$L,9,FALSE)</f>
        <v>#N/A</v>
      </c>
      <c r="W605" s="50"/>
      <c r="X605" s="50"/>
      <c r="Y605" s="50"/>
      <c r="Z605" s="50"/>
      <c r="AA605" s="50"/>
      <c r="AB605" s="50"/>
      <c r="AC605" s="50"/>
      <c r="AD605" s="50"/>
      <c r="AE605" s="50"/>
    </row>
    <row r="606" spans="1:31" s="34" customFormat="1" ht="24.95" customHeight="1" x14ac:dyDescent="0.15">
      <c r="A606" s="64">
        <v>593</v>
      </c>
      <c r="B606" s="65">
        <f t="shared" si="19"/>
        <v>0</v>
      </c>
      <c r="C606" s="65" t="str">
        <f>IF(E606="","",VLOOKUP(B606,'２･階級番号(4月~9月）'!$A:$B,2,0))</f>
        <v/>
      </c>
      <c r="D606" s="53"/>
      <c r="E606" s="55"/>
      <c r="F606" s="59"/>
      <c r="G606" s="60"/>
      <c r="H606" s="59"/>
      <c r="I606" s="59"/>
      <c r="J606" s="59"/>
      <c r="K606" s="61"/>
      <c r="L606" s="72"/>
      <c r="M606" s="58"/>
      <c r="N606" s="66" t="str">
        <f>IF(K606="","",LOOKUP(IF(K606-DATEVALUE(YEAR(K606)&amp;"/"&amp;"4/2")&lt;0,IF(MONTH($L$1)&lt;4,YEAR($L$1)-YEAR(K606),YEAR($L$1)-YEAR(K606)+1),IF(MONTH($L$1)&lt;4,YEAR($L$1)-YEAR(K606)-1,YEAR($L$1)-YEAR(K606))),学年設定用!$A:$A,学年設定用!$B:$B))</f>
        <v/>
      </c>
      <c r="O606" s="67" t="str">
        <f t="shared" si="18"/>
        <v/>
      </c>
      <c r="P606" s="33" t="e">
        <f>VLOOKUP(E606,学年設定用!$D:$L,3,FALSE)</f>
        <v>#N/A</v>
      </c>
      <c r="Q606" s="34" t="e">
        <f>VLOOKUP(E606,学年設定用!$D:$L,4,FALSE)</f>
        <v>#N/A</v>
      </c>
      <c r="R606" s="34" t="e">
        <f>VLOOKUP(E606,学年設定用!$D:$L,5,FALSE)</f>
        <v>#N/A</v>
      </c>
      <c r="S606" s="50" t="e">
        <f>VLOOKUP(E606,学年設定用!$D:$L,6,FALSE)</f>
        <v>#N/A</v>
      </c>
      <c r="T606" s="50" t="e">
        <f>VLOOKUP(E606,学年設定用!$D:$L,7,FALSE)</f>
        <v>#N/A</v>
      </c>
      <c r="U606" s="50" t="e">
        <f>VLOOKUP(E606,学年設定用!D:L,8,FALSE)</f>
        <v>#N/A</v>
      </c>
      <c r="V606" s="50" t="e">
        <f>VLOOKUP(E606,学年設定用!$D:$L,9,FALSE)</f>
        <v>#N/A</v>
      </c>
      <c r="W606" s="50"/>
      <c r="X606" s="50"/>
      <c r="Y606" s="50"/>
      <c r="Z606" s="50"/>
      <c r="AA606" s="50"/>
      <c r="AB606" s="50"/>
      <c r="AC606" s="50"/>
      <c r="AD606" s="50"/>
      <c r="AE606" s="50"/>
    </row>
    <row r="607" spans="1:31" s="34" customFormat="1" ht="24.95" customHeight="1" x14ac:dyDescent="0.15">
      <c r="A607" s="64">
        <v>594</v>
      </c>
      <c r="B607" s="65">
        <f t="shared" si="19"/>
        <v>0</v>
      </c>
      <c r="C607" s="65" t="str">
        <f>IF(E607="","",VLOOKUP(B607,'２･階級番号(4月~9月）'!$A:$B,2,0))</f>
        <v/>
      </c>
      <c r="D607" s="53"/>
      <c r="E607" s="55"/>
      <c r="F607" s="59"/>
      <c r="G607" s="60"/>
      <c r="H607" s="59"/>
      <c r="I607" s="59"/>
      <c r="J607" s="59"/>
      <c r="K607" s="61"/>
      <c r="L607" s="72"/>
      <c r="M607" s="58"/>
      <c r="N607" s="66" t="str">
        <f>IF(K607="","",LOOKUP(IF(K607-DATEVALUE(YEAR(K607)&amp;"/"&amp;"4/2")&lt;0,IF(MONTH($L$1)&lt;4,YEAR($L$1)-YEAR(K607),YEAR($L$1)-YEAR(K607)+1),IF(MONTH($L$1)&lt;4,YEAR($L$1)-YEAR(K607)-1,YEAR($L$1)-YEAR(K607))),学年設定用!$A:$A,学年設定用!$B:$B))</f>
        <v/>
      </c>
      <c r="O607" s="67" t="str">
        <f t="shared" si="18"/>
        <v/>
      </c>
      <c r="P607" s="33" t="e">
        <f>VLOOKUP(E607,学年設定用!$D:$L,3,FALSE)</f>
        <v>#N/A</v>
      </c>
      <c r="Q607" s="34" t="e">
        <f>VLOOKUP(E607,学年設定用!$D:$L,4,FALSE)</f>
        <v>#N/A</v>
      </c>
      <c r="R607" s="34" t="e">
        <f>VLOOKUP(E607,学年設定用!$D:$L,5,FALSE)</f>
        <v>#N/A</v>
      </c>
      <c r="S607" s="50" t="e">
        <f>VLOOKUP(E607,学年設定用!$D:$L,6,FALSE)</f>
        <v>#N/A</v>
      </c>
      <c r="T607" s="50" t="e">
        <f>VLOOKUP(E607,学年設定用!$D:$L,7,FALSE)</f>
        <v>#N/A</v>
      </c>
      <c r="U607" s="50" t="e">
        <f>VLOOKUP(E607,学年設定用!D:L,8,FALSE)</f>
        <v>#N/A</v>
      </c>
      <c r="V607" s="50" t="e">
        <f>VLOOKUP(E607,学年設定用!$D:$L,9,FALSE)</f>
        <v>#N/A</v>
      </c>
      <c r="W607" s="50"/>
      <c r="X607" s="50"/>
      <c r="Y607" s="50"/>
      <c r="Z607" s="50"/>
      <c r="AA607" s="50"/>
      <c r="AB607" s="50"/>
      <c r="AC607" s="50"/>
      <c r="AD607" s="50"/>
      <c r="AE607" s="50"/>
    </row>
    <row r="608" spans="1:31" s="34" customFormat="1" ht="24.95" customHeight="1" x14ac:dyDescent="0.15">
      <c r="A608" s="64">
        <v>595</v>
      </c>
      <c r="B608" s="65">
        <f t="shared" si="19"/>
        <v>0</v>
      </c>
      <c r="C608" s="65" t="str">
        <f>IF(E608="","",VLOOKUP(B608,'２･階級番号(4月~9月）'!$A:$B,2,0))</f>
        <v/>
      </c>
      <c r="D608" s="53"/>
      <c r="E608" s="55"/>
      <c r="F608" s="59"/>
      <c r="G608" s="60"/>
      <c r="H608" s="59"/>
      <c r="I608" s="59"/>
      <c r="J608" s="59"/>
      <c r="K608" s="61"/>
      <c r="L608" s="72"/>
      <c r="M608" s="58"/>
      <c r="N608" s="66" t="str">
        <f>IF(K608="","",LOOKUP(IF(K608-DATEVALUE(YEAR(K608)&amp;"/"&amp;"4/2")&lt;0,IF(MONTH($L$1)&lt;4,YEAR($L$1)-YEAR(K608),YEAR($L$1)-YEAR(K608)+1),IF(MONTH($L$1)&lt;4,YEAR($L$1)-YEAR(K608)-1,YEAR($L$1)-YEAR(K608))),学年設定用!$A:$A,学年設定用!$B:$B))</f>
        <v/>
      </c>
      <c r="O608" s="67" t="str">
        <f t="shared" si="18"/>
        <v/>
      </c>
      <c r="P608" s="33" t="e">
        <f>VLOOKUP(E608,学年設定用!$D:$L,3,FALSE)</f>
        <v>#N/A</v>
      </c>
      <c r="Q608" s="34" t="e">
        <f>VLOOKUP(E608,学年設定用!$D:$L,4,FALSE)</f>
        <v>#N/A</v>
      </c>
      <c r="R608" s="34" t="e">
        <f>VLOOKUP(E608,学年設定用!$D:$L,5,FALSE)</f>
        <v>#N/A</v>
      </c>
      <c r="S608" s="50" t="e">
        <f>VLOOKUP(E608,学年設定用!$D:$L,6,FALSE)</f>
        <v>#N/A</v>
      </c>
      <c r="T608" s="50" t="e">
        <f>VLOOKUP(E608,学年設定用!$D:$L,7,FALSE)</f>
        <v>#N/A</v>
      </c>
      <c r="U608" s="50" t="e">
        <f>VLOOKUP(E608,学年設定用!D:L,8,FALSE)</f>
        <v>#N/A</v>
      </c>
      <c r="V608" s="50" t="e">
        <f>VLOOKUP(E608,学年設定用!$D:$L,9,FALSE)</f>
        <v>#N/A</v>
      </c>
      <c r="W608" s="50"/>
      <c r="X608" s="50"/>
      <c r="Y608" s="50"/>
      <c r="Z608" s="50"/>
      <c r="AA608" s="50"/>
      <c r="AB608" s="50"/>
      <c r="AC608" s="50"/>
      <c r="AD608" s="50"/>
      <c r="AE608" s="50"/>
    </row>
    <row r="609" spans="1:31" s="34" customFormat="1" ht="24.95" customHeight="1" x14ac:dyDescent="0.15">
      <c r="A609" s="64">
        <v>596</v>
      </c>
      <c r="B609" s="65">
        <f t="shared" si="19"/>
        <v>0</v>
      </c>
      <c r="C609" s="65" t="str">
        <f>IF(E609="","",VLOOKUP(B609,'２･階級番号(4月~9月）'!$A:$B,2,0))</f>
        <v/>
      </c>
      <c r="D609" s="53"/>
      <c r="E609" s="55"/>
      <c r="F609" s="59"/>
      <c r="G609" s="60"/>
      <c r="H609" s="59"/>
      <c r="I609" s="59"/>
      <c r="J609" s="59"/>
      <c r="K609" s="61"/>
      <c r="L609" s="72"/>
      <c r="M609" s="58"/>
      <c r="N609" s="66" t="str">
        <f>IF(K609="","",LOOKUP(IF(K609-DATEVALUE(YEAR(K609)&amp;"/"&amp;"4/2")&lt;0,IF(MONTH($L$1)&lt;4,YEAR($L$1)-YEAR(K609),YEAR($L$1)-YEAR(K609)+1),IF(MONTH($L$1)&lt;4,YEAR($L$1)-YEAR(K609)-1,YEAR($L$1)-YEAR(K609))),学年設定用!$A:$A,学年設定用!$B:$B))</f>
        <v/>
      </c>
      <c r="O609" s="67" t="str">
        <f t="shared" si="18"/>
        <v/>
      </c>
      <c r="P609" s="33" t="e">
        <f>VLOOKUP(E609,学年設定用!$D:$L,3,FALSE)</f>
        <v>#N/A</v>
      </c>
      <c r="Q609" s="34" t="e">
        <f>VLOOKUP(E609,学年設定用!$D:$L,4,FALSE)</f>
        <v>#N/A</v>
      </c>
      <c r="R609" s="34" t="e">
        <f>VLOOKUP(E609,学年設定用!$D:$L,5,FALSE)</f>
        <v>#N/A</v>
      </c>
      <c r="S609" s="50" t="e">
        <f>VLOOKUP(E609,学年設定用!$D:$L,6,FALSE)</f>
        <v>#N/A</v>
      </c>
      <c r="T609" s="50" t="e">
        <f>VLOOKUP(E609,学年設定用!$D:$L,7,FALSE)</f>
        <v>#N/A</v>
      </c>
      <c r="U609" s="50" t="e">
        <f>VLOOKUP(E609,学年設定用!D:L,8,FALSE)</f>
        <v>#N/A</v>
      </c>
      <c r="V609" s="50" t="e">
        <f>VLOOKUP(E609,学年設定用!$D:$L,9,FALSE)</f>
        <v>#N/A</v>
      </c>
      <c r="W609" s="50"/>
      <c r="X609" s="50"/>
      <c r="Y609" s="50"/>
      <c r="Z609" s="50"/>
      <c r="AA609" s="50"/>
      <c r="AB609" s="50"/>
      <c r="AC609" s="50"/>
      <c r="AD609" s="50"/>
      <c r="AE609" s="50"/>
    </row>
    <row r="610" spans="1:31" s="34" customFormat="1" ht="24.95" customHeight="1" x14ac:dyDescent="0.15">
      <c r="A610" s="64">
        <v>597</v>
      </c>
      <c r="B610" s="65">
        <f t="shared" si="19"/>
        <v>0</v>
      </c>
      <c r="C610" s="65" t="str">
        <f>IF(E610="","",VLOOKUP(B610,'２･階級番号(4月~9月）'!$A:$B,2,0))</f>
        <v/>
      </c>
      <c r="D610" s="53"/>
      <c r="E610" s="55"/>
      <c r="F610" s="59"/>
      <c r="G610" s="60"/>
      <c r="H610" s="59"/>
      <c r="I610" s="59"/>
      <c r="J610" s="59"/>
      <c r="K610" s="61"/>
      <c r="L610" s="72"/>
      <c r="M610" s="58"/>
      <c r="N610" s="66" t="str">
        <f>IF(K610="","",LOOKUP(IF(K610-DATEVALUE(YEAR(K610)&amp;"/"&amp;"4/2")&lt;0,IF(MONTH($L$1)&lt;4,YEAR($L$1)-YEAR(K610),YEAR($L$1)-YEAR(K610)+1),IF(MONTH($L$1)&lt;4,YEAR($L$1)-YEAR(K610)-1,YEAR($L$1)-YEAR(K610))),学年設定用!$A:$A,学年設定用!$B:$B))</f>
        <v/>
      </c>
      <c r="O610" s="67" t="str">
        <f t="shared" si="18"/>
        <v/>
      </c>
      <c r="P610" s="33" t="e">
        <f>VLOOKUP(E610,学年設定用!$D:$L,3,FALSE)</f>
        <v>#N/A</v>
      </c>
      <c r="Q610" s="34" t="e">
        <f>VLOOKUP(E610,学年設定用!$D:$L,4,FALSE)</f>
        <v>#N/A</v>
      </c>
      <c r="R610" s="34" t="e">
        <f>VLOOKUP(E610,学年設定用!$D:$L,5,FALSE)</f>
        <v>#N/A</v>
      </c>
      <c r="S610" s="50" t="e">
        <f>VLOOKUP(E610,学年設定用!$D:$L,6,FALSE)</f>
        <v>#N/A</v>
      </c>
      <c r="T610" s="50" t="e">
        <f>VLOOKUP(E610,学年設定用!$D:$L,7,FALSE)</f>
        <v>#N/A</v>
      </c>
      <c r="U610" s="50" t="e">
        <f>VLOOKUP(E610,学年設定用!D:L,8,FALSE)</f>
        <v>#N/A</v>
      </c>
      <c r="V610" s="50" t="e">
        <f>VLOOKUP(E610,学年設定用!$D:$L,9,FALSE)</f>
        <v>#N/A</v>
      </c>
      <c r="W610" s="50"/>
      <c r="X610" s="50"/>
      <c r="Y610" s="50"/>
      <c r="Z610" s="50"/>
      <c r="AA610" s="50"/>
      <c r="AB610" s="50"/>
      <c r="AC610" s="50"/>
      <c r="AD610" s="50"/>
      <c r="AE610" s="50"/>
    </row>
    <row r="611" spans="1:31" s="34" customFormat="1" ht="24.95" customHeight="1" x14ac:dyDescent="0.15">
      <c r="A611" s="64">
        <v>598</v>
      </c>
      <c r="B611" s="65">
        <f t="shared" si="19"/>
        <v>0</v>
      </c>
      <c r="C611" s="65" t="str">
        <f>IF(E611="","",VLOOKUP(B611,'２･階級番号(4月~9月）'!$A:$B,2,0))</f>
        <v/>
      </c>
      <c r="D611" s="53"/>
      <c r="E611" s="55"/>
      <c r="F611" s="59"/>
      <c r="G611" s="60"/>
      <c r="H611" s="59"/>
      <c r="I611" s="59"/>
      <c r="J611" s="59"/>
      <c r="K611" s="61"/>
      <c r="L611" s="72"/>
      <c r="M611" s="58"/>
      <c r="N611" s="66" t="str">
        <f>IF(K611="","",LOOKUP(IF(K611-DATEVALUE(YEAR(K611)&amp;"/"&amp;"4/2")&lt;0,IF(MONTH($L$1)&lt;4,YEAR($L$1)-YEAR(K611),YEAR($L$1)-YEAR(K611)+1),IF(MONTH($L$1)&lt;4,YEAR($L$1)-YEAR(K611)-1,YEAR($L$1)-YEAR(K611))),学年設定用!$A:$A,学年設定用!$B:$B))</f>
        <v/>
      </c>
      <c r="O611" s="67" t="str">
        <f t="shared" si="18"/>
        <v/>
      </c>
      <c r="P611" s="33" t="e">
        <f>VLOOKUP(E611,学年設定用!$D:$L,3,FALSE)</f>
        <v>#N/A</v>
      </c>
      <c r="Q611" s="34" t="e">
        <f>VLOOKUP(E611,学年設定用!$D:$L,4,FALSE)</f>
        <v>#N/A</v>
      </c>
      <c r="R611" s="34" t="e">
        <f>VLOOKUP(E611,学年設定用!$D:$L,5,FALSE)</f>
        <v>#N/A</v>
      </c>
      <c r="S611" s="50" t="e">
        <f>VLOOKUP(E611,学年設定用!$D:$L,6,FALSE)</f>
        <v>#N/A</v>
      </c>
      <c r="T611" s="50" t="e">
        <f>VLOOKUP(E611,学年設定用!$D:$L,7,FALSE)</f>
        <v>#N/A</v>
      </c>
      <c r="U611" s="50" t="e">
        <f>VLOOKUP(E611,学年設定用!D:L,8,FALSE)</f>
        <v>#N/A</v>
      </c>
      <c r="V611" s="50" t="e">
        <f>VLOOKUP(E611,学年設定用!$D:$L,9,FALSE)</f>
        <v>#N/A</v>
      </c>
      <c r="W611" s="50"/>
      <c r="X611" s="50"/>
      <c r="Y611" s="50"/>
      <c r="Z611" s="50"/>
      <c r="AA611" s="50"/>
      <c r="AB611" s="50"/>
      <c r="AC611" s="50"/>
      <c r="AD611" s="50"/>
      <c r="AE611" s="50"/>
    </row>
    <row r="612" spans="1:31" s="34" customFormat="1" ht="24.95" customHeight="1" x14ac:dyDescent="0.15">
      <c r="A612" s="64">
        <v>599</v>
      </c>
      <c r="B612" s="65">
        <f t="shared" si="19"/>
        <v>0</v>
      </c>
      <c r="C612" s="65" t="str">
        <f>IF(E612="","",VLOOKUP(B612,'２･階級番号(4月~9月）'!$A:$B,2,0))</f>
        <v/>
      </c>
      <c r="D612" s="53"/>
      <c r="E612" s="55"/>
      <c r="F612" s="59"/>
      <c r="G612" s="60"/>
      <c r="H612" s="59"/>
      <c r="I612" s="59"/>
      <c r="J612" s="59"/>
      <c r="K612" s="61"/>
      <c r="L612" s="72"/>
      <c r="M612" s="58"/>
      <c r="N612" s="66" t="str">
        <f>IF(K612="","",LOOKUP(IF(K612-DATEVALUE(YEAR(K612)&amp;"/"&amp;"4/2")&lt;0,IF(MONTH($L$1)&lt;4,YEAR($L$1)-YEAR(K612),YEAR($L$1)-YEAR(K612)+1),IF(MONTH($L$1)&lt;4,YEAR($L$1)-YEAR(K612)-1,YEAR($L$1)-YEAR(K612))),学年設定用!$A:$A,学年設定用!$B:$B))</f>
        <v/>
      </c>
      <c r="O612" s="67" t="str">
        <f t="shared" si="18"/>
        <v/>
      </c>
      <c r="P612" s="33" t="e">
        <f>VLOOKUP(E612,学年設定用!$D:$L,3,FALSE)</f>
        <v>#N/A</v>
      </c>
      <c r="Q612" s="34" t="e">
        <f>VLOOKUP(E612,学年設定用!$D:$L,4,FALSE)</f>
        <v>#N/A</v>
      </c>
      <c r="R612" s="34" t="e">
        <f>VLOOKUP(E612,学年設定用!$D:$L,5,FALSE)</f>
        <v>#N/A</v>
      </c>
      <c r="S612" s="50" t="e">
        <f>VLOOKUP(E612,学年設定用!$D:$L,6,FALSE)</f>
        <v>#N/A</v>
      </c>
      <c r="T612" s="50" t="e">
        <f>VLOOKUP(E612,学年設定用!$D:$L,7,FALSE)</f>
        <v>#N/A</v>
      </c>
      <c r="U612" s="50" t="e">
        <f>VLOOKUP(E612,学年設定用!D:L,8,FALSE)</f>
        <v>#N/A</v>
      </c>
      <c r="V612" s="50" t="e">
        <f>VLOOKUP(E612,学年設定用!$D:$L,9,FALSE)</f>
        <v>#N/A</v>
      </c>
      <c r="W612" s="50"/>
      <c r="X612" s="50"/>
      <c r="Y612" s="50"/>
      <c r="Z612" s="50"/>
      <c r="AA612" s="50"/>
      <c r="AB612" s="50"/>
      <c r="AC612" s="50"/>
      <c r="AD612" s="50"/>
      <c r="AE612" s="50"/>
    </row>
    <row r="613" spans="1:31" s="34" customFormat="1" ht="24.95" customHeight="1" x14ac:dyDescent="0.15">
      <c r="A613" s="64">
        <v>600</v>
      </c>
      <c r="B613" s="65">
        <f t="shared" si="19"/>
        <v>0</v>
      </c>
      <c r="C613" s="65" t="str">
        <f>IF(E613="","",VLOOKUP(B613,'２･階級番号(4月~9月）'!$A:$B,2,0))</f>
        <v/>
      </c>
      <c r="D613" s="53"/>
      <c r="E613" s="55"/>
      <c r="F613" s="59"/>
      <c r="G613" s="60"/>
      <c r="H613" s="59"/>
      <c r="I613" s="59"/>
      <c r="J613" s="59"/>
      <c r="K613" s="61"/>
      <c r="L613" s="72"/>
      <c r="M613" s="58"/>
      <c r="N613" s="66" t="str">
        <f>IF(K613="","",LOOKUP(IF(K613-DATEVALUE(YEAR(K613)&amp;"/"&amp;"4/2")&lt;0,IF(MONTH($L$1)&lt;4,YEAR($L$1)-YEAR(K613),YEAR($L$1)-YEAR(K613)+1),IF(MONTH($L$1)&lt;4,YEAR($L$1)-YEAR(K613)-1,YEAR($L$1)-YEAR(K613))),学年設定用!$A:$A,学年設定用!$B:$B))</f>
        <v/>
      </c>
      <c r="O613" s="67" t="str">
        <f t="shared" si="18"/>
        <v/>
      </c>
      <c r="P613" s="33" t="e">
        <f>VLOOKUP(E613,学年設定用!$D:$L,3,FALSE)</f>
        <v>#N/A</v>
      </c>
      <c r="Q613" s="34" t="e">
        <f>VLOOKUP(E613,学年設定用!$D:$L,4,FALSE)</f>
        <v>#N/A</v>
      </c>
      <c r="R613" s="34" t="e">
        <f>VLOOKUP(E613,学年設定用!$D:$L,5,FALSE)</f>
        <v>#N/A</v>
      </c>
      <c r="S613" s="50" t="e">
        <f>VLOOKUP(E613,学年設定用!$D:$L,6,FALSE)</f>
        <v>#N/A</v>
      </c>
      <c r="T613" s="50" t="e">
        <f>VLOOKUP(E613,学年設定用!$D:$L,7,FALSE)</f>
        <v>#N/A</v>
      </c>
      <c r="U613" s="50" t="e">
        <f>VLOOKUP(E613,学年設定用!D:L,8,FALSE)</f>
        <v>#N/A</v>
      </c>
      <c r="V613" s="50" t="e">
        <f>VLOOKUP(E613,学年設定用!$D:$L,9,FALSE)</f>
        <v>#N/A</v>
      </c>
      <c r="W613" s="50"/>
      <c r="X613" s="50"/>
      <c r="Y613" s="50"/>
      <c r="Z613" s="50"/>
      <c r="AA613" s="50"/>
      <c r="AB613" s="50"/>
      <c r="AC613" s="50"/>
      <c r="AD613" s="50"/>
      <c r="AE613" s="50"/>
    </row>
    <row r="614" spans="1:31" s="34" customFormat="1" ht="24.95" customHeight="1" x14ac:dyDescent="0.15">
      <c r="A614" s="64">
        <v>601</v>
      </c>
      <c r="B614" s="65">
        <f t="shared" si="19"/>
        <v>0</v>
      </c>
      <c r="C614" s="65" t="str">
        <f>IF(E614="","",VLOOKUP(B614,'２･階級番号(4月~9月）'!$A:$B,2,0))</f>
        <v/>
      </c>
      <c r="D614" s="53"/>
      <c r="E614" s="55"/>
      <c r="F614" s="59"/>
      <c r="G614" s="60"/>
      <c r="H614" s="59"/>
      <c r="I614" s="59"/>
      <c r="J614" s="59"/>
      <c r="K614" s="61"/>
      <c r="L614" s="72"/>
      <c r="M614" s="58"/>
      <c r="N614" s="66" t="str">
        <f>IF(K614="","",LOOKUP(IF(K614-DATEVALUE(YEAR(K614)&amp;"/"&amp;"4/2")&lt;0,IF(MONTH($L$1)&lt;4,YEAR($L$1)-YEAR(K614),YEAR($L$1)-YEAR(K614)+1),IF(MONTH($L$1)&lt;4,YEAR($L$1)-YEAR(K614)-1,YEAR($L$1)-YEAR(K614))),学年設定用!$A:$A,学年設定用!$B:$B))</f>
        <v/>
      </c>
      <c r="O614" s="67" t="str">
        <f t="shared" si="18"/>
        <v/>
      </c>
      <c r="P614" s="33" t="e">
        <f>VLOOKUP(E614,学年設定用!$D:$L,3,FALSE)</f>
        <v>#N/A</v>
      </c>
      <c r="Q614" s="34" t="e">
        <f>VLOOKUP(E614,学年設定用!$D:$L,4,FALSE)</f>
        <v>#N/A</v>
      </c>
      <c r="R614" s="34" t="e">
        <f>VLOOKUP(E614,学年設定用!$D:$L,5,FALSE)</f>
        <v>#N/A</v>
      </c>
      <c r="S614" s="50" t="e">
        <f>VLOOKUP(E614,学年設定用!$D:$L,6,FALSE)</f>
        <v>#N/A</v>
      </c>
      <c r="T614" s="50" t="e">
        <f>VLOOKUP(E614,学年設定用!$D:$L,7,FALSE)</f>
        <v>#N/A</v>
      </c>
      <c r="U614" s="50" t="e">
        <f>VLOOKUP(E614,学年設定用!D:L,8,FALSE)</f>
        <v>#N/A</v>
      </c>
      <c r="V614" s="50" t="e">
        <f>VLOOKUP(E614,学年設定用!$D:$L,9,FALSE)</f>
        <v>#N/A</v>
      </c>
      <c r="W614" s="50"/>
      <c r="X614" s="50"/>
      <c r="Y614" s="50"/>
      <c r="Z614" s="50"/>
      <c r="AA614" s="50"/>
      <c r="AB614" s="50"/>
      <c r="AC614" s="50"/>
      <c r="AD614" s="50"/>
      <c r="AE614" s="50"/>
    </row>
    <row r="615" spans="1:31" s="34" customFormat="1" ht="24.95" customHeight="1" x14ac:dyDescent="0.15">
      <c r="A615" s="64">
        <v>602</v>
      </c>
      <c r="B615" s="65">
        <f t="shared" si="19"/>
        <v>0</v>
      </c>
      <c r="C615" s="65" t="str">
        <f>IF(E615="","",VLOOKUP(B615,'２･階級番号(4月~9月）'!$A:$B,2,0))</f>
        <v/>
      </c>
      <c r="D615" s="53"/>
      <c r="E615" s="55"/>
      <c r="F615" s="59"/>
      <c r="G615" s="60"/>
      <c r="H615" s="59"/>
      <c r="I615" s="59"/>
      <c r="J615" s="59"/>
      <c r="K615" s="61"/>
      <c r="L615" s="72"/>
      <c r="M615" s="58"/>
      <c r="N615" s="66" t="str">
        <f>IF(K615="","",LOOKUP(IF(K615-DATEVALUE(YEAR(K615)&amp;"/"&amp;"4/2")&lt;0,IF(MONTH($L$1)&lt;4,YEAR($L$1)-YEAR(K615),YEAR($L$1)-YEAR(K615)+1),IF(MONTH($L$1)&lt;4,YEAR($L$1)-YEAR(K615)-1,YEAR($L$1)-YEAR(K615))),学年設定用!$A:$A,学年設定用!$B:$B))</f>
        <v/>
      </c>
      <c r="O615" s="67" t="str">
        <f t="shared" si="18"/>
        <v/>
      </c>
      <c r="P615" s="33" t="e">
        <f>VLOOKUP(E615,学年設定用!$D:$L,3,FALSE)</f>
        <v>#N/A</v>
      </c>
      <c r="Q615" s="34" t="e">
        <f>VLOOKUP(E615,学年設定用!$D:$L,4,FALSE)</f>
        <v>#N/A</v>
      </c>
      <c r="R615" s="34" t="e">
        <f>VLOOKUP(E615,学年設定用!$D:$L,5,FALSE)</f>
        <v>#N/A</v>
      </c>
      <c r="S615" s="50" t="e">
        <f>VLOOKUP(E615,学年設定用!$D:$L,6,FALSE)</f>
        <v>#N/A</v>
      </c>
      <c r="T615" s="50" t="e">
        <f>VLOOKUP(E615,学年設定用!$D:$L,7,FALSE)</f>
        <v>#N/A</v>
      </c>
      <c r="U615" s="50" t="e">
        <f>VLOOKUP(E615,学年設定用!D:L,8,FALSE)</f>
        <v>#N/A</v>
      </c>
      <c r="V615" s="50" t="e">
        <f>VLOOKUP(E615,学年設定用!$D:$L,9,FALSE)</f>
        <v>#N/A</v>
      </c>
      <c r="W615" s="50"/>
      <c r="X615" s="50"/>
      <c r="Y615" s="50"/>
      <c r="Z615" s="50"/>
      <c r="AA615" s="50"/>
      <c r="AB615" s="50"/>
      <c r="AC615" s="50"/>
      <c r="AD615" s="50"/>
      <c r="AE615" s="50"/>
    </row>
    <row r="616" spans="1:31" s="34" customFormat="1" ht="24.95" customHeight="1" x14ac:dyDescent="0.15">
      <c r="A616" s="64">
        <v>603</v>
      </c>
      <c r="B616" s="65">
        <f t="shared" si="19"/>
        <v>0</v>
      </c>
      <c r="C616" s="65" t="str">
        <f>IF(E616="","",VLOOKUP(B616,'２･階級番号(4月~9月）'!$A:$B,2,0))</f>
        <v/>
      </c>
      <c r="D616" s="53"/>
      <c r="E616" s="55"/>
      <c r="F616" s="59"/>
      <c r="G616" s="60"/>
      <c r="H616" s="59"/>
      <c r="I616" s="59"/>
      <c r="J616" s="59"/>
      <c r="K616" s="61"/>
      <c r="L616" s="72"/>
      <c r="M616" s="58"/>
      <c r="N616" s="66" t="str">
        <f>IF(K616="","",LOOKUP(IF(K616-DATEVALUE(YEAR(K616)&amp;"/"&amp;"4/2")&lt;0,IF(MONTH($L$1)&lt;4,YEAR($L$1)-YEAR(K616),YEAR($L$1)-YEAR(K616)+1),IF(MONTH($L$1)&lt;4,YEAR($L$1)-YEAR(K616)-1,YEAR($L$1)-YEAR(K616))),学年設定用!$A:$A,学年設定用!$B:$B))</f>
        <v/>
      </c>
      <c r="O616" s="67" t="str">
        <f t="shared" si="18"/>
        <v/>
      </c>
      <c r="P616" s="33" t="e">
        <f>VLOOKUP(E616,学年設定用!$D:$L,3,FALSE)</f>
        <v>#N/A</v>
      </c>
      <c r="Q616" s="34" t="e">
        <f>VLOOKUP(E616,学年設定用!$D:$L,4,FALSE)</f>
        <v>#N/A</v>
      </c>
      <c r="R616" s="34" t="e">
        <f>VLOOKUP(E616,学年設定用!$D:$L,5,FALSE)</f>
        <v>#N/A</v>
      </c>
      <c r="S616" s="50" t="e">
        <f>VLOOKUP(E616,学年設定用!$D:$L,6,FALSE)</f>
        <v>#N/A</v>
      </c>
      <c r="T616" s="50" t="e">
        <f>VLOOKUP(E616,学年設定用!$D:$L,7,FALSE)</f>
        <v>#N/A</v>
      </c>
      <c r="U616" s="50" t="e">
        <f>VLOOKUP(E616,学年設定用!D:L,8,FALSE)</f>
        <v>#N/A</v>
      </c>
      <c r="V616" s="50" t="e">
        <f>VLOOKUP(E616,学年設定用!$D:$L,9,FALSE)</f>
        <v>#N/A</v>
      </c>
      <c r="W616" s="50"/>
      <c r="X616" s="50"/>
      <c r="Y616" s="50"/>
      <c r="Z616" s="50"/>
      <c r="AA616" s="50"/>
      <c r="AB616" s="50"/>
      <c r="AC616" s="50"/>
      <c r="AD616" s="50"/>
      <c r="AE616" s="50"/>
    </row>
    <row r="617" spans="1:31" s="34" customFormat="1" ht="24.95" customHeight="1" x14ac:dyDescent="0.15">
      <c r="A617" s="64">
        <v>604</v>
      </c>
      <c r="B617" s="65">
        <f t="shared" si="19"/>
        <v>0</v>
      </c>
      <c r="C617" s="65" t="str">
        <f>IF(E617="","",VLOOKUP(B617,'２･階級番号(4月~9月）'!$A:$B,2,0))</f>
        <v/>
      </c>
      <c r="D617" s="53"/>
      <c r="E617" s="55"/>
      <c r="F617" s="59"/>
      <c r="G617" s="60"/>
      <c r="H617" s="59"/>
      <c r="I617" s="59"/>
      <c r="J617" s="59"/>
      <c r="K617" s="61"/>
      <c r="L617" s="72"/>
      <c r="M617" s="58"/>
      <c r="N617" s="66" t="str">
        <f>IF(K617="","",LOOKUP(IF(K617-DATEVALUE(YEAR(K617)&amp;"/"&amp;"4/2")&lt;0,IF(MONTH($L$1)&lt;4,YEAR($L$1)-YEAR(K617),YEAR($L$1)-YEAR(K617)+1),IF(MONTH($L$1)&lt;4,YEAR($L$1)-YEAR(K617)-1,YEAR($L$1)-YEAR(K617))),学年設定用!$A:$A,学年設定用!$B:$B))</f>
        <v/>
      </c>
      <c r="O617" s="67" t="str">
        <f t="shared" si="18"/>
        <v/>
      </c>
      <c r="P617" s="33" t="e">
        <f>VLOOKUP(E617,学年設定用!$D:$L,3,FALSE)</f>
        <v>#N/A</v>
      </c>
      <c r="Q617" s="34" t="e">
        <f>VLOOKUP(E617,学年設定用!$D:$L,4,FALSE)</f>
        <v>#N/A</v>
      </c>
      <c r="R617" s="34" t="e">
        <f>VLOOKUP(E617,学年設定用!$D:$L,5,FALSE)</f>
        <v>#N/A</v>
      </c>
      <c r="S617" s="50" t="e">
        <f>VLOOKUP(E617,学年設定用!$D:$L,6,FALSE)</f>
        <v>#N/A</v>
      </c>
      <c r="T617" s="50" t="e">
        <f>VLOOKUP(E617,学年設定用!$D:$L,7,FALSE)</f>
        <v>#N/A</v>
      </c>
      <c r="U617" s="50" t="e">
        <f>VLOOKUP(E617,学年設定用!D:L,8,FALSE)</f>
        <v>#N/A</v>
      </c>
      <c r="V617" s="50" t="e">
        <f>VLOOKUP(E617,学年設定用!$D:$L,9,FALSE)</f>
        <v>#N/A</v>
      </c>
      <c r="W617" s="50"/>
      <c r="X617" s="50"/>
      <c r="Y617" s="50"/>
      <c r="Z617" s="50"/>
      <c r="AA617" s="50"/>
      <c r="AB617" s="50"/>
      <c r="AC617" s="50"/>
      <c r="AD617" s="50"/>
      <c r="AE617" s="50"/>
    </row>
    <row r="618" spans="1:31" s="34" customFormat="1" ht="24.95" customHeight="1" x14ac:dyDescent="0.15">
      <c r="A618" s="64">
        <v>605</v>
      </c>
      <c r="B618" s="65">
        <f t="shared" si="19"/>
        <v>0</v>
      </c>
      <c r="C618" s="65" t="str">
        <f>IF(E618="","",VLOOKUP(B618,'２･階級番号(4月~9月）'!$A:$B,2,0))</f>
        <v/>
      </c>
      <c r="D618" s="53"/>
      <c r="E618" s="55"/>
      <c r="F618" s="59"/>
      <c r="G618" s="60"/>
      <c r="H618" s="59"/>
      <c r="I618" s="59"/>
      <c r="J618" s="59"/>
      <c r="K618" s="61"/>
      <c r="L618" s="72"/>
      <c r="M618" s="58"/>
      <c r="N618" s="66" t="str">
        <f>IF(K618="","",LOOKUP(IF(K618-DATEVALUE(YEAR(K618)&amp;"/"&amp;"4/2")&lt;0,IF(MONTH($L$1)&lt;4,YEAR($L$1)-YEAR(K618),YEAR($L$1)-YEAR(K618)+1),IF(MONTH($L$1)&lt;4,YEAR($L$1)-YEAR(K618)-1,YEAR($L$1)-YEAR(K618))),学年設定用!$A:$A,学年設定用!$B:$B))</f>
        <v/>
      </c>
      <c r="O618" s="67" t="str">
        <f t="shared" si="18"/>
        <v/>
      </c>
      <c r="P618" s="33" t="e">
        <f>VLOOKUP(E618,学年設定用!$D:$L,3,FALSE)</f>
        <v>#N/A</v>
      </c>
      <c r="Q618" s="34" t="e">
        <f>VLOOKUP(E618,学年設定用!$D:$L,4,FALSE)</f>
        <v>#N/A</v>
      </c>
      <c r="R618" s="34" t="e">
        <f>VLOOKUP(E618,学年設定用!$D:$L,5,FALSE)</f>
        <v>#N/A</v>
      </c>
      <c r="S618" s="50" t="e">
        <f>VLOOKUP(E618,学年設定用!$D:$L,6,FALSE)</f>
        <v>#N/A</v>
      </c>
      <c r="T618" s="50" t="e">
        <f>VLOOKUP(E618,学年設定用!$D:$L,7,FALSE)</f>
        <v>#N/A</v>
      </c>
      <c r="U618" s="50" t="e">
        <f>VLOOKUP(E618,学年設定用!D:L,8,FALSE)</f>
        <v>#N/A</v>
      </c>
      <c r="V618" s="50" t="e">
        <f>VLOOKUP(E618,学年設定用!$D:$L,9,FALSE)</f>
        <v>#N/A</v>
      </c>
      <c r="W618" s="50"/>
      <c r="X618" s="50"/>
      <c r="Y618" s="50"/>
      <c r="Z618" s="50"/>
      <c r="AA618" s="50"/>
      <c r="AB618" s="50"/>
      <c r="AC618" s="50"/>
      <c r="AD618" s="50"/>
      <c r="AE618" s="50"/>
    </row>
    <row r="619" spans="1:31" s="34" customFormat="1" ht="24.95" customHeight="1" x14ac:dyDescent="0.15">
      <c r="A619" s="64">
        <v>606</v>
      </c>
      <c r="B619" s="65">
        <f t="shared" si="19"/>
        <v>0</v>
      </c>
      <c r="C619" s="65" t="str">
        <f>IF(E619="","",VLOOKUP(B619,'２･階級番号(4月~9月）'!$A:$B,2,0))</f>
        <v/>
      </c>
      <c r="D619" s="53"/>
      <c r="E619" s="55"/>
      <c r="F619" s="59"/>
      <c r="G619" s="60"/>
      <c r="H619" s="59"/>
      <c r="I619" s="59"/>
      <c r="J619" s="59"/>
      <c r="K619" s="61"/>
      <c r="L619" s="72"/>
      <c r="M619" s="58"/>
      <c r="N619" s="66" t="str">
        <f>IF(K619="","",LOOKUP(IF(K619-DATEVALUE(YEAR(K619)&amp;"/"&amp;"4/2")&lt;0,IF(MONTH($L$1)&lt;4,YEAR($L$1)-YEAR(K619),YEAR($L$1)-YEAR(K619)+1),IF(MONTH($L$1)&lt;4,YEAR($L$1)-YEAR(K619)-1,YEAR($L$1)-YEAR(K619))),学年設定用!$A:$A,学年設定用!$B:$B))</f>
        <v/>
      </c>
      <c r="O619" s="67" t="str">
        <f t="shared" si="18"/>
        <v/>
      </c>
      <c r="P619" s="33" t="e">
        <f>VLOOKUP(E619,学年設定用!$D:$L,3,FALSE)</f>
        <v>#N/A</v>
      </c>
      <c r="Q619" s="34" t="e">
        <f>VLOOKUP(E619,学年設定用!$D:$L,4,FALSE)</f>
        <v>#N/A</v>
      </c>
      <c r="R619" s="34" t="e">
        <f>VLOOKUP(E619,学年設定用!$D:$L,5,FALSE)</f>
        <v>#N/A</v>
      </c>
      <c r="S619" s="50" t="e">
        <f>VLOOKUP(E619,学年設定用!$D:$L,6,FALSE)</f>
        <v>#N/A</v>
      </c>
      <c r="T619" s="50" t="e">
        <f>VLOOKUP(E619,学年設定用!$D:$L,7,FALSE)</f>
        <v>#N/A</v>
      </c>
      <c r="U619" s="50" t="e">
        <f>VLOOKUP(E619,学年設定用!D:L,8,FALSE)</f>
        <v>#N/A</v>
      </c>
      <c r="V619" s="50" t="e">
        <f>VLOOKUP(E619,学年設定用!$D:$L,9,FALSE)</f>
        <v>#N/A</v>
      </c>
      <c r="W619" s="50"/>
      <c r="X619" s="50"/>
      <c r="Y619" s="50"/>
      <c r="Z619" s="50"/>
      <c r="AA619" s="50"/>
      <c r="AB619" s="50"/>
      <c r="AC619" s="50"/>
      <c r="AD619" s="50"/>
      <c r="AE619" s="50"/>
    </row>
    <row r="620" spans="1:31" s="34" customFormat="1" ht="24.95" customHeight="1" x14ac:dyDescent="0.15">
      <c r="A620" s="64">
        <v>607</v>
      </c>
      <c r="B620" s="65">
        <f t="shared" si="19"/>
        <v>0</v>
      </c>
      <c r="C620" s="65" t="str">
        <f>IF(E620="","",VLOOKUP(B620,'２･階級番号(4月~9月）'!$A:$B,2,0))</f>
        <v/>
      </c>
      <c r="D620" s="53"/>
      <c r="E620" s="55"/>
      <c r="F620" s="59"/>
      <c r="G620" s="60"/>
      <c r="H620" s="59"/>
      <c r="I620" s="59"/>
      <c r="J620" s="59"/>
      <c r="K620" s="61"/>
      <c r="L620" s="72"/>
      <c r="M620" s="58"/>
      <c r="N620" s="66" t="str">
        <f>IF(K620="","",LOOKUP(IF(K620-DATEVALUE(YEAR(K620)&amp;"/"&amp;"4/2")&lt;0,IF(MONTH($L$1)&lt;4,YEAR($L$1)-YEAR(K620),YEAR($L$1)-YEAR(K620)+1),IF(MONTH($L$1)&lt;4,YEAR($L$1)-YEAR(K620)-1,YEAR($L$1)-YEAR(K620))),学年設定用!$A:$A,学年設定用!$B:$B))</f>
        <v/>
      </c>
      <c r="O620" s="67" t="str">
        <f t="shared" si="18"/>
        <v/>
      </c>
      <c r="P620" s="33" t="e">
        <f>VLOOKUP(E620,学年設定用!$D:$L,3,FALSE)</f>
        <v>#N/A</v>
      </c>
      <c r="Q620" s="34" t="e">
        <f>VLOOKUP(E620,学年設定用!$D:$L,4,FALSE)</f>
        <v>#N/A</v>
      </c>
      <c r="R620" s="34" t="e">
        <f>VLOOKUP(E620,学年設定用!$D:$L,5,FALSE)</f>
        <v>#N/A</v>
      </c>
      <c r="S620" s="50" t="e">
        <f>VLOOKUP(E620,学年設定用!$D:$L,6,FALSE)</f>
        <v>#N/A</v>
      </c>
      <c r="T620" s="50" t="e">
        <f>VLOOKUP(E620,学年設定用!$D:$L,7,FALSE)</f>
        <v>#N/A</v>
      </c>
      <c r="U620" s="50" t="e">
        <f>VLOOKUP(E620,学年設定用!D:L,8,FALSE)</f>
        <v>#N/A</v>
      </c>
      <c r="V620" s="50" t="e">
        <f>VLOOKUP(E620,学年設定用!$D:$L,9,FALSE)</f>
        <v>#N/A</v>
      </c>
      <c r="W620" s="50"/>
      <c r="X620" s="50"/>
      <c r="Y620" s="50"/>
      <c r="Z620" s="50"/>
      <c r="AA620" s="50"/>
      <c r="AB620" s="50"/>
      <c r="AC620" s="50"/>
      <c r="AD620" s="50"/>
      <c r="AE620" s="50"/>
    </row>
    <row r="621" spans="1:31" s="34" customFormat="1" ht="24.95" customHeight="1" x14ac:dyDescent="0.15">
      <c r="A621" s="64">
        <v>608</v>
      </c>
      <c r="B621" s="65">
        <f t="shared" si="19"/>
        <v>0</v>
      </c>
      <c r="C621" s="65" t="str">
        <f>IF(E621="","",VLOOKUP(B621,'２･階級番号(4月~9月）'!$A:$B,2,0))</f>
        <v/>
      </c>
      <c r="D621" s="53"/>
      <c r="E621" s="55"/>
      <c r="F621" s="59"/>
      <c r="G621" s="60"/>
      <c r="H621" s="59"/>
      <c r="I621" s="59"/>
      <c r="J621" s="59"/>
      <c r="K621" s="61"/>
      <c r="L621" s="72"/>
      <c r="M621" s="58"/>
      <c r="N621" s="66" t="str">
        <f>IF(K621="","",LOOKUP(IF(K621-DATEVALUE(YEAR(K621)&amp;"/"&amp;"4/2")&lt;0,IF(MONTH($L$1)&lt;4,YEAR($L$1)-YEAR(K621),YEAR($L$1)-YEAR(K621)+1),IF(MONTH($L$1)&lt;4,YEAR($L$1)-YEAR(K621)-1,YEAR($L$1)-YEAR(K621))),学年設定用!$A:$A,学年設定用!$B:$B))</f>
        <v/>
      </c>
      <c r="O621" s="67" t="str">
        <f t="shared" si="18"/>
        <v/>
      </c>
      <c r="P621" s="33" t="e">
        <f>VLOOKUP(E621,学年設定用!$D:$L,3,FALSE)</f>
        <v>#N/A</v>
      </c>
      <c r="Q621" s="34" t="e">
        <f>VLOOKUP(E621,学年設定用!$D:$L,4,FALSE)</f>
        <v>#N/A</v>
      </c>
      <c r="R621" s="34" t="e">
        <f>VLOOKUP(E621,学年設定用!$D:$L,5,FALSE)</f>
        <v>#N/A</v>
      </c>
      <c r="S621" s="50" t="e">
        <f>VLOOKUP(E621,学年設定用!$D:$L,6,FALSE)</f>
        <v>#N/A</v>
      </c>
      <c r="T621" s="50" t="e">
        <f>VLOOKUP(E621,学年設定用!$D:$L,7,FALSE)</f>
        <v>#N/A</v>
      </c>
      <c r="U621" s="50" t="e">
        <f>VLOOKUP(E621,学年設定用!D:L,8,FALSE)</f>
        <v>#N/A</v>
      </c>
      <c r="V621" s="50" t="e">
        <f>VLOOKUP(E621,学年設定用!$D:$L,9,FALSE)</f>
        <v>#N/A</v>
      </c>
      <c r="W621" s="50"/>
      <c r="X621" s="50"/>
      <c r="Y621" s="50"/>
      <c r="Z621" s="50"/>
      <c r="AA621" s="50"/>
      <c r="AB621" s="50"/>
      <c r="AC621" s="50"/>
      <c r="AD621" s="50"/>
      <c r="AE621" s="50"/>
    </row>
    <row r="622" spans="1:31" s="34" customFormat="1" ht="24.95" customHeight="1" x14ac:dyDescent="0.15">
      <c r="A622" s="64">
        <v>609</v>
      </c>
      <c r="B622" s="65">
        <f t="shared" si="19"/>
        <v>0</v>
      </c>
      <c r="C622" s="65" t="str">
        <f>IF(E622="","",VLOOKUP(B622,'２･階級番号(4月~9月）'!$A:$B,2,0))</f>
        <v/>
      </c>
      <c r="D622" s="53"/>
      <c r="E622" s="55"/>
      <c r="F622" s="59"/>
      <c r="G622" s="60"/>
      <c r="H622" s="59"/>
      <c r="I622" s="59"/>
      <c r="J622" s="59"/>
      <c r="K622" s="61"/>
      <c r="L622" s="72"/>
      <c r="M622" s="58"/>
      <c r="N622" s="66" t="str">
        <f>IF(K622="","",LOOKUP(IF(K622-DATEVALUE(YEAR(K622)&amp;"/"&amp;"4/2")&lt;0,IF(MONTH($L$1)&lt;4,YEAR($L$1)-YEAR(K622),YEAR($L$1)-YEAR(K622)+1),IF(MONTH($L$1)&lt;4,YEAR($L$1)-YEAR(K622)-1,YEAR($L$1)-YEAR(K622))),学年設定用!$A:$A,学年設定用!$B:$B))</f>
        <v/>
      </c>
      <c r="O622" s="67" t="str">
        <f t="shared" si="18"/>
        <v/>
      </c>
      <c r="P622" s="33" t="e">
        <f>VLOOKUP(E622,学年設定用!$D:$L,3,FALSE)</f>
        <v>#N/A</v>
      </c>
      <c r="Q622" s="34" t="e">
        <f>VLOOKUP(E622,学年設定用!$D:$L,4,FALSE)</f>
        <v>#N/A</v>
      </c>
      <c r="R622" s="34" t="e">
        <f>VLOOKUP(E622,学年設定用!$D:$L,5,FALSE)</f>
        <v>#N/A</v>
      </c>
      <c r="S622" s="50" t="e">
        <f>VLOOKUP(E622,学年設定用!$D:$L,6,FALSE)</f>
        <v>#N/A</v>
      </c>
      <c r="T622" s="50" t="e">
        <f>VLOOKUP(E622,学年設定用!$D:$L,7,FALSE)</f>
        <v>#N/A</v>
      </c>
      <c r="U622" s="50" t="e">
        <f>VLOOKUP(E622,学年設定用!D:L,8,FALSE)</f>
        <v>#N/A</v>
      </c>
      <c r="V622" s="50" t="e">
        <f>VLOOKUP(E622,学年設定用!$D:$L,9,FALSE)</f>
        <v>#N/A</v>
      </c>
      <c r="W622" s="50"/>
      <c r="X622" s="50"/>
      <c r="Y622" s="50"/>
      <c r="Z622" s="50"/>
      <c r="AA622" s="50"/>
      <c r="AB622" s="50"/>
      <c r="AC622" s="50"/>
      <c r="AD622" s="50"/>
      <c r="AE622" s="50"/>
    </row>
    <row r="623" spans="1:31" s="34" customFormat="1" ht="24.95" customHeight="1" x14ac:dyDescent="0.15">
      <c r="A623" s="64">
        <v>610</v>
      </c>
      <c r="B623" s="65">
        <f t="shared" si="19"/>
        <v>0</v>
      </c>
      <c r="C623" s="65" t="str">
        <f>IF(E623="","",VLOOKUP(B623,'２･階級番号(4月~9月）'!$A:$B,2,0))</f>
        <v/>
      </c>
      <c r="D623" s="53"/>
      <c r="E623" s="55"/>
      <c r="F623" s="59"/>
      <c r="G623" s="60"/>
      <c r="H623" s="59"/>
      <c r="I623" s="59"/>
      <c r="J623" s="59"/>
      <c r="K623" s="61"/>
      <c r="L623" s="72"/>
      <c r="M623" s="58"/>
      <c r="N623" s="66" t="str">
        <f>IF(K623="","",LOOKUP(IF(K623-DATEVALUE(YEAR(K623)&amp;"/"&amp;"4/2")&lt;0,IF(MONTH($L$1)&lt;4,YEAR($L$1)-YEAR(K623),YEAR($L$1)-YEAR(K623)+1),IF(MONTH($L$1)&lt;4,YEAR($L$1)-YEAR(K623)-1,YEAR($L$1)-YEAR(K623))),学年設定用!$A:$A,学年設定用!$B:$B))</f>
        <v/>
      </c>
      <c r="O623" s="67" t="str">
        <f t="shared" si="18"/>
        <v/>
      </c>
      <c r="P623" s="33" t="e">
        <f>VLOOKUP(E623,学年設定用!$D:$L,3,FALSE)</f>
        <v>#N/A</v>
      </c>
      <c r="Q623" s="34" t="e">
        <f>VLOOKUP(E623,学年設定用!$D:$L,4,FALSE)</f>
        <v>#N/A</v>
      </c>
      <c r="R623" s="34" t="e">
        <f>VLOOKUP(E623,学年設定用!$D:$L,5,FALSE)</f>
        <v>#N/A</v>
      </c>
      <c r="S623" s="50" t="e">
        <f>VLOOKUP(E623,学年設定用!$D:$L,6,FALSE)</f>
        <v>#N/A</v>
      </c>
      <c r="T623" s="50" t="e">
        <f>VLOOKUP(E623,学年設定用!$D:$L,7,FALSE)</f>
        <v>#N/A</v>
      </c>
      <c r="U623" s="50" t="e">
        <f>VLOOKUP(E623,学年設定用!D:L,8,FALSE)</f>
        <v>#N/A</v>
      </c>
      <c r="V623" s="50" t="e">
        <f>VLOOKUP(E623,学年設定用!$D:$L,9,FALSE)</f>
        <v>#N/A</v>
      </c>
      <c r="W623" s="50"/>
      <c r="X623" s="50"/>
      <c r="Y623" s="50"/>
      <c r="Z623" s="50"/>
      <c r="AA623" s="50"/>
      <c r="AB623" s="50"/>
      <c r="AC623" s="50"/>
      <c r="AD623" s="50"/>
      <c r="AE623" s="50"/>
    </row>
    <row r="624" spans="1:31" s="34" customFormat="1" ht="24.95" customHeight="1" x14ac:dyDescent="0.15">
      <c r="A624" s="64">
        <v>611</v>
      </c>
      <c r="B624" s="65">
        <f t="shared" si="19"/>
        <v>0</v>
      </c>
      <c r="C624" s="65" t="str">
        <f>IF(E624="","",VLOOKUP(B624,'２･階級番号(4月~9月）'!$A:$B,2,0))</f>
        <v/>
      </c>
      <c r="D624" s="53"/>
      <c r="E624" s="55"/>
      <c r="F624" s="59"/>
      <c r="G624" s="60"/>
      <c r="H624" s="59"/>
      <c r="I624" s="59"/>
      <c r="J624" s="59"/>
      <c r="K624" s="61"/>
      <c r="L624" s="72"/>
      <c r="M624" s="58"/>
      <c r="N624" s="66" t="str">
        <f>IF(K624="","",LOOKUP(IF(K624-DATEVALUE(YEAR(K624)&amp;"/"&amp;"4/2")&lt;0,IF(MONTH($L$1)&lt;4,YEAR($L$1)-YEAR(K624),YEAR($L$1)-YEAR(K624)+1),IF(MONTH($L$1)&lt;4,YEAR($L$1)-YEAR(K624)-1,YEAR($L$1)-YEAR(K624))),学年設定用!$A:$A,学年設定用!$B:$B))</f>
        <v/>
      </c>
      <c r="O624" s="67" t="str">
        <f t="shared" si="18"/>
        <v/>
      </c>
      <c r="P624" s="33" t="e">
        <f>VLOOKUP(E624,学年設定用!$D:$L,3,FALSE)</f>
        <v>#N/A</v>
      </c>
      <c r="Q624" s="34" t="e">
        <f>VLOOKUP(E624,学年設定用!$D:$L,4,FALSE)</f>
        <v>#N/A</v>
      </c>
      <c r="R624" s="34" t="e">
        <f>VLOOKUP(E624,学年設定用!$D:$L,5,FALSE)</f>
        <v>#N/A</v>
      </c>
      <c r="S624" s="50" t="e">
        <f>VLOOKUP(E624,学年設定用!$D:$L,6,FALSE)</f>
        <v>#N/A</v>
      </c>
      <c r="T624" s="50" t="e">
        <f>VLOOKUP(E624,学年設定用!$D:$L,7,FALSE)</f>
        <v>#N/A</v>
      </c>
      <c r="U624" s="50" t="e">
        <f>VLOOKUP(E624,学年設定用!D:L,8,FALSE)</f>
        <v>#N/A</v>
      </c>
      <c r="V624" s="50" t="e">
        <f>VLOOKUP(E624,学年設定用!$D:$L,9,FALSE)</f>
        <v>#N/A</v>
      </c>
      <c r="W624" s="50"/>
      <c r="X624" s="50"/>
      <c r="Y624" s="50"/>
      <c r="Z624" s="50"/>
      <c r="AA624" s="50"/>
      <c r="AB624" s="50"/>
      <c r="AC624" s="50"/>
      <c r="AD624" s="50"/>
      <c r="AE624" s="50"/>
    </row>
    <row r="625" spans="1:31" s="34" customFormat="1" ht="24.95" customHeight="1" x14ac:dyDescent="0.15">
      <c r="A625" s="64">
        <v>612</v>
      </c>
      <c r="B625" s="65">
        <f t="shared" si="19"/>
        <v>0</v>
      </c>
      <c r="C625" s="65" t="str">
        <f>IF(E625="","",VLOOKUP(B625,'２･階級番号(4月~9月）'!$A:$B,2,0))</f>
        <v/>
      </c>
      <c r="D625" s="53"/>
      <c r="E625" s="55"/>
      <c r="F625" s="59"/>
      <c r="G625" s="60"/>
      <c r="H625" s="59"/>
      <c r="I625" s="59"/>
      <c r="J625" s="59"/>
      <c r="K625" s="61"/>
      <c r="L625" s="72"/>
      <c r="M625" s="58"/>
      <c r="N625" s="66" t="str">
        <f>IF(K625="","",LOOKUP(IF(K625-DATEVALUE(YEAR(K625)&amp;"/"&amp;"4/2")&lt;0,IF(MONTH($L$1)&lt;4,YEAR($L$1)-YEAR(K625),YEAR($L$1)-YEAR(K625)+1),IF(MONTH($L$1)&lt;4,YEAR($L$1)-YEAR(K625)-1,YEAR($L$1)-YEAR(K625))),学年設定用!$A:$A,学年設定用!$B:$B))</f>
        <v/>
      </c>
      <c r="O625" s="67" t="str">
        <f t="shared" si="18"/>
        <v/>
      </c>
      <c r="P625" s="33" t="e">
        <f>VLOOKUP(E625,学年設定用!$D:$L,3,FALSE)</f>
        <v>#N/A</v>
      </c>
      <c r="Q625" s="34" t="e">
        <f>VLOOKUP(E625,学年設定用!$D:$L,4,FALSE)</f>
        <v>#N/A</v>
      </c>
      <c r="R625" s="34" t="e">
        <f>VLOOKUP(E625,学年設定用!$D:$L,5,FALSE)</f>
        <v>#N/A</v>
      </c>
      <c r="S625" s="50" t="e">
        <f>VLOOKUP(E625,学年設定用!$D:$L,6,FALSE)</f>
        <v>#N/A</v>
      </c>
      <c r="T625" s="50" t="e">
        <f>VLOOKUP(E625,学年設定用!$D:$L,7,FALSE)</f>
        <v>#N/A</v>
      </c>
      <c r="U625" s="50" t="e">
        <f>VLOOKUP(E625,学年設定用!D:L,8,FALSE)</f>
        <v>#N/A</v>
      </c>
      <c r="V625" s="50" t="e">
        <f>VLOOKUP(E625,学年設定用!$D:$L,9,FALSE)</f>
        <v>#N/A</v>
      </c>
      <c r="W625" s="50"/>
      <c r="X625" s="50"/>
      <c r="Y625" s="50"/>
      <c r="Z625" s="50"/>
      <c r="AA625" s="50"/>
      <c r="AB625" s="50"/>
      <c r="AC625" s="50"/>
      <c r="AD625" s="50"/>
      <c r="AE625" s="50"/>
    </row>
    <row r="626" spans="1:31" s="34" customFormat="1" ht="24.95" customHeight="1" x14ac:dyDescent="0.15">
      <c r="A626" s="64">
        <v>613</v>
      </c>
      <c r="B626" s="65">
        <f t="shared" si="19"/>
        <v>0</v>
      </c>
      <c r="C626" s="65" t="str">
        <f>IF(E626="","",VLOOKUP(B626,'２･階級番号(4月~9月）'!$A:$B,2,0))</f>
        <v/>
      </c>
      <c r="D626" s="53"/>
      <c r="E626" s="55"/>
      <c r="F626" s="59"/>
      <c r="G626" s="60"/>
      <c r="H626" s="59"/>
      <c r="I626" s="59"/>
      <c r="J626" s="59"/>
      <c r="K626" s="61"/>
      <c r="L626" s="72"/>
      <c r="M626" s="58"/>
      <c r="N626" s="66" t="str">
        <f>IF(K626="","",LOOKUP(IF(K626-DATEVALUE(YEAR(K626)&amp;"/"&amp;"4/2")&lt;0,IF(MONTH($L$1)&lt;4,YEAR($L$1)-YEAR(K626),YEAR($L$1)-YEAR(K626)+1),IF(MONTH($L$1)&lt;4,YEAR($L$1)-YEAR(K626)-1,YEAR($L$1)-YEAR(K626))),学年設定用!$A:$A,学年設定用!$B:$B))</f>
        <v/>
      </c>
      <c r="O626" s="67" t="str">
        <f t="shared" si="18"/>
        <v/>
      </c>
      <c r="P626" s="33" t="e">
        <f>VLOOKUP(E626,学年設定用!$D:$L,3,FALSE)</f>
        <v>#N/A</v>
      </c>
      <c r="Q626" s="34" t="e">
        <f>VLOOKUP(E626,学年設定用!$D:$L,4,FALSE)</f>
        <v>#N/A</v>
      </c>
      <c r="R626" s="34" t="e">
        <f>VLOOKUP(E626,学年設定用!$D:$L,5,FALSE)</f>
        <v>#N/A</v>
      </c>
      <c r="S626" s="50" t="e">
        <f>VLOOKUP(E626,学年設定用!$D:$L,6,FALSE)</f>
        <v>#N/A</v>
      </c>
      <c r="T626" s="50" t="e">
        <f>VLOOKUP(E626,学年設定用!$D:$L,7,FALSE)</f>
        <v>#N/A</v>
      </c>
      <c r="U626" s="50" t="e">
        <f>VLOOKUP(E626,学年設定用!D:L,8,FALSE)</f>
        <v>#N/A</v>
      </c>
      <c r="V626" s="50" t="e">
        <f>VLOOKUP(E626,学年設定用!$D:$L,9,FALSE)</f>
        <v>#N/A</v>
      </c>
      <c r="W626" s="50"/>
      <c r="X626" s="50"/>
      <c r="Y626" s="50"/>
      <c r="Z626" s="50"/>
      <c r="AA626" s="50"/>
      <c r="AB626" s="50"/>
      <c r="AC626" s="50"/>
      <c r="AD626" s="50"/>
      <c r="AE626" s="50"/>
    </row>
    <row r="627" spans="1:31" s="34" customFormat="1" ht="24.95" customHeight="1" x14ac:dyDescent="0.15">
      <c r="A627" s="64">
        <v>614</v>
      </c>
      <c r="B627" s="65">
        <f t="shared" si="19"/>
        <v>0</v>
      </c>
      <c r="C627" s="65" t="str">
        <f>IF(E627="","",VLOOKUP(B627,'２･階級番号(4月~9月）'!$A:$B,2,0))</f>
        <v/>
      </c>
      <c r="D627" s="53"/>
      <c r="E627" s="55"/>
      <c r="F627" s="59"/>
      <c r="G627" s="60"/>
      <c r="H627" s="59"/>
      <c r="I627" s="59"/>
      <c r="J627" s="59"/>
      <c r="K627" s="61"/>
      <c r="L627" s="72"/>
      <c r="M627" s="58"/>
      <c r="N627" s="66" t="str">
        <f>IF(K627="","",LOOKUP(IF(K627-DATEVALUE(YEAR(K627)&amp;"/"&amp;"4/2")&lt;0,IF(MONTH($L$1)&lt;4,YEAR($L$1)-YEAR(K627),YEAR($L$1)-YEAR(K627)+1),IF(MONTH($L$1)&lt;4,YEAR($L$1)-YEAR(K627)-1,YEAR($L$1)-YEAR(K627))),学年設定用!$A:$A,学年設定用!$B:$B))</f>
        <v/>
      </c>
      <c r="O627" s="67" t="str">
        <f t="shared" si="18"/>
        <v/>
      </c>
      <c r="P627" s="33" t="e">
        <f>VLOOKUP(E627,学年設定用!$D:$L,3,FALSE)</f>
        <v>#N/A</v>
      </c>
      <c r="Q627" s="34" t="e">
        <f>VLOOKUP(E627,学年設定用!$D:$L,4,FALSE)</f>
        <v>#N/A</v>
      </c>
      <c r="R627" s="34" t="e">
        <f>VLOOKUP(E627,学年設定用!$D:$L,5,FALSE)</f>
        <v>#N/A</v>
      </c>
      <c r="S627" s="50" t="e">
        <f>VLOOKUP(E627,学年設定用!$D:$L,6,FALSE)</f>
        <v>#N/A</v>
      </c>
      <c r="T627" s="50" t="e">
        <f>VLOOKUP(E627,学年設定用!$D:$L,7,FALSE)</f>
        <v>#N/A</v>
      </c>
      <c r="U627" s="50" t="e">
        <f>VLOOKUP(E627,学年設定用!D:L,8,FALSE)</f>
        <v>#N/A</v>
      </c>
      <c r="V627" s="50" t="e">
        <f>VLOOKUP(E627,学年設定用!$D:$L,9,FALSE)</f>
        <v>#N/A</v>
      </c>
      <c r="W627" s="50"/>
      <c r="X627" s="50"/>
      <c r="Y627" s="50"/>
      <c r="Z627" s="50"/>
      <c r="AA627" s="50"/>
      <c r="AB627" s="50"/>
      <c r="AC627" s="50"/>
      <c r="AD627" s="50"/>
      <c r="AE627" s="50"/>
    </row>
    <row r="628" spans="1:31" s="34" customFormat="1" ht="24.95" customHeight="1" x14ac:dyDescent="0.15">
      <c r="A628" s="64">
        <v>615</v>
      </c>
      <c r="B628" s="65">
        <f t="shared" si="19"/>
        <v>0</v>
      </c>
      <c r="C628" s="65" t="str">
        <f>IF(E628="","",VLOOKUP(B628,'２･階級番号(4月~9月）'!$A:$B,2,0))</f>
        <v/>
      </c>
      <c r="D628" s="53"/>
      <c r="E628" s="55"/>
      <c r="F628" s="59"/>
      <c r="G628" s="60"/>
      <c r="H628" s="59"/>
      <c r="I628" s="59"/>
      <c r="J628" s="59"/>
      <c r="K628" s="61"/>
      <c r="L628" s="72"/>
      <c r="M628" s="58"/>
      <c r="N628" s="66" t="str">
        <f>IF(K628="","",LOOKUP(IF(K628-DATEVALUE(YEAR(K628)&amp;"/"&amp;"4/2")&lt;0,IF(MONTH($L$1)&lt;4,YEAR($L$1)-YEAR(K628),YEAR($L$1)-YEAR(K628)+1),IF(MONTH($L$1)&lt;4,YEAR($L$1)-YEAR(K628)-1,YEAR($L$1)-YEAR(K628))),学年設定用!$A:$A,学年設定用!$B:$B))</f>
        <v/>
      </c>
      <c r="O628" s="67" t="str">
        <f t="shared" si="18"/>
        <v/>
      </c>
      <c r="P628" s="33" t="e">
        <f>VLOOKUP(E628,学年設定用!$D:$L,3,FALSE)</f>
        <v>#N/A</v>
      </c>
      <c r="Q628" s="34" t="e">
        <f>VLOOKUP(E628,学年設定用!$D:$L,4,FALSE)</f>
        <v>#N/A</v>
      </c>
      <c r="R628" s="34" t="e">
        <f>VLOOKUP(E628,学年設定用!$D:$L,5,FALSE)</f>
        <v>#N/A</v>
      </c>
      <c r="S628" s="50" t="e">
        <f>VLOOKUP(E628,学年設定用!$D:$L,6,FALSE)</f>
        <v>#N/A</v>
      </c>
      <c r="T628" s="50" t="e">
        <f>VLOOKUP(E628,学年設定用!$D:$L,7,FALSE)</f>
        <v>#N/A</v>
      </c>
      <c r="U628" s="50" t="e">
        <f>VLOOKUP(E628,学年設定用!D:L,8,FALSE)</f>
        <v>#N/A</v>
      </c>
      <c r="V628" s="50" t="e">
        <f>VLOOKUP(E628,学年設定用!$D:$L,9,FALSE)</f>
        <v>#N/A</v>
      </c>
      <c r="W628" s="50"/>
      <c r="X628" s="50"/>
      <c r="Y628" s="50"/>
      <c r="Z628" s="50"/>
      <c r="AA628" s="50"/>
      <c r="AB628" s="50"/>
      <c r="AC628" s="50"/>
      <c r="AD628" s="50"/>
      <c r="AE628" s="50"/>
    </row>
    <row r="629" spans="1:31" s="34" customFormat="1" ht="24.95" customHeight="1" x14ac:dyDescent="0.15">
      <c r="A629" s="64">
        <v>616</v>
      </c>
      <c r="B629" s="65">
        <f t="shared" si="19"/>
        <v>0</v>
      </c>
      <c r="C629" s="65" t="str">
        <f>IF(E629="","",VLOOKUP(B629,'２･階級番号(4月~9月）'!$A:$B,2,0))</f>
        <v/>
      </c>
      <c r="D629" s="53"/>
      <c r="E629" s="55"/>
      <c r="F629" s="59"/>
      <c r="G629" s="60"/>
      <c r="H629" s="59"/>
      <c r="I629" s="59"/>
      <c r="J629" s="59"/>
      <c r="K629" s="61"/>
      <c r="L629" s="72"/>
      <c r="M629" s="58"/>
      <c r="N629" s="66" t="str">
        <f>IF(K629="","",LOOKUP(IF(K629-DATEVALUE(YEAR(K629)&amp;"/"&amp;"4/2")&lt;0,IF(MONTH($L$1)&lt;4,YEAR($L$1)-YEAR(K629),YEAR($L$1)-YEAR(K629)+1),IF(MONTH($L$1)&lt;4,YEAR($L$1)-YEAR(K629)-1,YEAR($L$1)-YEAR(K629))),学年設定用!$A:$A,学年設定用!$B:$B))</f>
        <v/>
      </c>
      <c r="O629" s="67" t="str">
        <f t="shared" si="18"/>
        <v/>
      </c>
      <c r="P629" s="33" t="e">
        <f>VLOOKUP(E629,学年設定用!$D:$L,3,FALSE)</f>
        <v>#N/A</v>
      </c>
      <c r="Q629" s="34" t="e">
        <f>VLOOKUP(E629,学年設定用!$D:$L,4,FALSE)</f>
        <v>#N/A</v>
      </c>
      <c r="R629" s="34" t="e">
        <f>VLOOKUP(E629,学年設定用!$D:$L,5,FALSE)</f>
        <v>#N/A</v>
      </c>
      <c r="S629" s="50" t="e">
        <f>VLOOKUP(E629,学年設定用!$D:$L,6,FALSE)</f>
        <v>#N/A</v>
      </c>
      <c r="T629" s="50" t="e">
        <f>VLOOKUP(E629,学年設定用!$D:$L,7,FALSE)</f>
        <v>#N/A</v>
      </c>
      <c r="U629" s="50" t="e">
        <f>VLOOKUP(E629,学年設定用!D:L,8,FALSE)</f>
        <v>#N/A</v>
      </c>
      <c r="V629" s="50" t="e">
        <f>VLOOKUP(E629,学年設定用!$D:$L,9,FALSE)</f>
        <v>#N/A</v>
      </c>
      <c r="W629" s="50"/>
      <c r="X629" s="50"/>
      <c r="Y629" s="50"/>
      <c r="Z629" s="50"/>
      <c r="AA629" s="50"/>
      <c r="AB629" s="50"/>
      <c r="AC629" s="50"/>
      <c r="AD629" s="50"/>
      <c r="AE629" s="50"/>
    </row>
    <row r="630" spans="1:31" s="34" customFormat="1" ht="24.95" customHeight="1" x14ac:dyDescent="0.15">
      <c r="A630" s="64">
        <v>617</v>
      </c>
      <c r="B630" s="65">
        <f t="shared" si="19"/>
        <v>0</v>
      </c>
      <c r="C630" s="65" t="str">
        <f>IF(E630="","",VLOOKUP(B630,'２･階級番号(4月~9月）'!$A:$B,2,0))</f>
        <v/>
      </c>
      <c r="D630" s="53"/>
      <c r="E630" s="55"/>
      <c r="F630" s="59"/>
      <c r="G630" s="60"/>
      <c r="H630" s="59"/>
      <c r="I630" s="59"/>
      <c r="J630" s="59"/>
      <c r="K630" s="61"/>
      <c r="L630" s="72"/>
      <c r="M630" s="58"/>
      <c r="N630" s="66" t="str">
        <f>IF(K630="","",LOOKUP(IF(K630-DATEVALUE(YEAR(K630)&amp;"/"&amp;"4/2")&lt;0,IF(MONTH($L$1)&lt;4,YEAR($L$1)-YEAR(K630),YEAR($L$1)-YEAR(K630)+1),IF(MONTH($L$1)&lt;4,YEAR($L$1)-YEAR(K630)-1,YEAR($L$1)-YEAR(K630))),学年設定用!$A:$A,学年設定用!$B:$B))</f>
        <v/>
      </c>
      <c r="O630" s="67" t="str">
        <f t="shared" si="18"/>
        <v/>
      </c>
      <c r="P630" s="33" t="e">
        <f>VLOOKUP(E630,学年設定用!$D:$L,3,FALSE)</f>
        <v>#N/A</v>
      </c>
      <c r="Q630" s="34" t="e">
        <f>VLOOKUP(E630,学年設定用!$D:$L,4,FALSE)</f>
        <v>#N/A</v>
      </c>
      <c r="R630" s="34" t="e">
        <f>VLOOKUP(E630,学年設定用!$D:$L,5,FALSE)</f>
        <v>#N/A</v>
      </c>
      <c r="S630" s="50" t="e">
        <f>VLOOKUP(E630,学年設定用!$D:$L,6,FALSE)</f>
        <v>#N/A</v>
      </c>
      <c r="T630" s="50" t="e">
        <f>VLOOKUP(E630,学年設定用!$D:$L,7,FALSE)</f>
        <v>#N/A</v>
      </c>
      <c r="U630" s="50" t="e">
        <f>VLOOKUP(E630,学年設定用!D:L,8,FALSE)</f>
        <v>#N/A</v>
      </c>
      <c r="V630" s="50" t="e">
        <f>VLOOKUP(E630,学年設定用!$D:$L,9,FALSE)</f>
        <v>#N/A</v>
      </c>
      <c r="W630" s="50"/>
      <c r="X630" s="50"/>
      <c r="Y630" s="50"/>
      <c r="Z630" s="50"/>
      <c r="AA630" s="50"/>
      <c r="AB630" s="50"/>
      <c r="AC630" s="50"/>
      <c r="AD630" s="50"/>
      <c r="AE630" s="50"/>
    </row>
    <row r="631" spans="1:31" s="34" customFormat="1" ht="24.95" customHeight="1" x14ac:dyDescent="0.15">
      <c r="A631" s="64">
        <v>618</v>
      </c>
      <c r="B631" s="65">
        <f t="shared" si="19"/>
        <v>0</v>
      </c>
      <c r="C631" s="65" t="str">
        <f>IF(E631="","",VLOOKUP(B631,'２･階級番号(4月~9月）'!$A:$B,2,0))</f>
        <v/>
      </c>
      <c r="D631" s="53"/>
      <c r="E631" s="55"/>
      <c r="F631" s="59"/>
      <c r="G631" s="60"/>
      <c r="H631" s="59"/>
      <c r="I631" s="59"/>
      <c r="J631" s="59"/>
      <c r="K631" s="61"/>
      <c r="L631" s="72"/>
      <c r="M631" s="58"/>
      <c r="N631" s="66" t="str">
        <f>IF(K631="","",LOOKUP(IF(K631-DATEVALUE(YEAR(K631)&amp;"/"&amp;"4/2")&lt;0,IF(MONTH($L$1)&lt;4,YEAR($L$1)-YEAR(K631),YEAR($L$1)-YEAR(K631)+1),IF(MONTH($L$1)&lt;4,YEAR($L$1)-YEAR(K631)-1,YEAR($L$1)-YEAR(K631))),学年設定用!$A:$A,学年設定用!$B:$B))</f>
        <v/>
      </c>
      <c r="O631" s="67" t="str">
        <f t="shared" si="18"/>
        <v/>
      </c>
      <c r="P631" s="33" t="e">
        <f>VLOOKUP(E631,学年設定用!$D:$L,3,FALSE)</f>
        <v>#N/A</v>
      </c>
      <c r="Q631" s="34" t="e">
        <f>VLOOKUP(E631,学年設定用!$D:$L,4,FALSE)</f>
        <v>#N/A</v>
      </c>
      <c r="R631" s="34" t="e">
        <f>VLOOKUP(E631,学年設定用!$D:$L,5,FALSE)</f>
        <v>#N/A</v>
      </c>
      <c r="S631" s="50" t="e">
        <f>VLOOKUP(E631,学年設定用!$D:$L,6,FALSE)</f>
        <v>#N/A</v>
      </c>
      <c r="T631" s="50" t="e">
        <f>VLOOKUP(E631,学年設定用!$D:$L,7,FALSE)</f>
        <v>#N/A</v>
      </c>
      <c r="U631" s="50" t="e">
        <f>VLOOKUP(E631,学年設定用!D:L,8,FALSE)</f>
        <v>#N/A</v>
      </c>
      <c r="V631" s="50" t="e">
        <f>VLOOKUP(E631,学年設定用!$D:$L,9,FALSE)</f>
        <v>#N/A</v>
      </c>
      <c r="W631" s="50"/>
      <c r="X631" s="50"/>
      <c r="Y631" s="50"/>
      <c r="Z631" s="50"/>
      <c r="AA631" s="50"/>
      <c r="AB631" s="50"/>
      <c r="AC631" s="50"/>
      <c r="AD631" s="50"/>
      <c r="AE631" s="50"/>
    </row>
    <row r="632" spans="1:31" s="34" customFormat="1" ht="24.95" customHeight="1" x14ac:dyDescent="0.15">
      <c r="A632" s="64">
        <v>619</v>
      </c>
      <c r="B632" s="65">
        <f t="shared" si="19"/>
        <v>0</v>
      </c>
      <c r="C632" s="65" t="str">
        <f>IF(E632="","",VLOOKUP(B632,'２･階級番号(4月~9月）'!$A:$B,2,0))</f>
        <v/>
      </c>
      <c r="D632" s="53"/>
      <c r="E632" s="55"/>
      <c r="F632" s="59"/>
      <c r="G632" s="60"/>
      <c r="H632" s="59"/>
      <c r="I632" s="59"/>
      <c r="J632" s="59"/>
      <c r="K632" s="61"/>
      <c r="L632" s="72"/>
      <c r="M632" s="58"/>
      <c r="N632" s="66" t="str">
        <f>IF(K632="","",LOOKUP(IF(K632-DATEVALUE(YEAR(K632)&amp;"/"&amp;"4/2")&lt;0,IF(MONTH($L$1)&lt;4,YEAR($L$1)-YEAR(K632),YEAR($L$1)-YEAR(K632)+1),IF(MONTH($L$1)&lt;4,YEAR($L$1)-YEAR(K632)-1,YEAR($L$1)-YEAR(K632))),学年設定用!$A:$A,学年設定用!$B:$B))</f>
        <v/>
      </c>
      <c r="O632" s="67" t="str">
        <f t="shared" si="18"/>
        <v/>
      </c>
      <c r="P632" s="33" t="e">
        <f>VLOOKUP(E632,学年設定用!$D:$L,3,FALSE)</f>
        <v>#N/A</v>
      </c>
      <c r="Q632" s="34" t="e">
        <f>VLOOKUP(E632,学年設定用!$D:$L,4,FALSE)</f>
        <v>#N/A</v>
      </c>
      <c r="R632" s="34" t="e">
        <f>VLOOKUP(E632,学年設定用!$D:$L,5,FALSE)</f>
        <v>#N/A</v>
      </c>
      <c r="S632" s="50" t="e">
        <f>VLOOKUP(E632,学年設定用!$D:$L,6,FALSE)</f>
        <v>#N/A</v>
      </c>
      <c r="T632" s="50" t="e">
        <f>VLOOKUP(E632,学年設定用!$D:$L,7,FALSE)</f>
        <v>#N/A</v>
      </c>
      <c r="U632" s="50" t="e">
        <f>VLOOKUP(E632,学年設定用!D:L,8,FALSE)</f>
        <v>#N/A</v>
      </c>
      <c r="V632" s="50" t="e">
        <f>VLOOKUP(E632,学年設定用!$D:$L,9,FALSE)</f>
        <v>#N/A</v>
      </c>
      <c r="W632" s="50"/>
      <c r="X632" s="50"/>
      <c r="Y632" s="50"/>
      <c r="Z632" s="50"/>
      <c r="AA632" s="50"/>
      <c r="AB632" s="50"/>
      <c r="AC632" s="50"/>
      <c r="AD632" s="50"/>
      <c r="AE632" s="50"/>
    </row>
    <row r="633" spans="1:31" s="34" customFormat="1" ht="24.95" customHeight="1" x14ac:dyDescent="0.15">
      <c r="A633" s="64">
        <v>620</v>
      </c>
      <c r="B633" s="65">
        <f t="shared" si="19"/>
        <v>0</v>
      </c>
      <c r="C633" s="65" t="str">
        <f>IF(E633="","",VLOOKUP(B633,'２･階級番号(4月~9月）'!$A:$B,2,0))</f>
        <v/>
      </c>
      <c r="D633" s="53"/>
      <c r="E633" s="55"/>
      <c r="F633" s="59"/>
      <c r="G633" s="60"/>
      <c r="H633" s="59"/>
      <c r="I633" s="59"/>
      <c r="J633" s="59"/>
      <c r="K633" s="61"/>
      <c r="L633" s="72"/>
      <c r="M633" s="58"/>
      <c r="N633" s="66" t="str">
        <f>IF(K633="","",LOOKUP(IF(K633-DATEVALUE(YEAR(K633)&amp;"/"&amp;"4/2")&lt;0,IF(MONTH($L$1)&lt;4,YEAR($L$1)-YEAR(K633),YEAR($L$1)-YEAR(K633)+1),IF(MONTH($L$1)&lt;4,YEAR($L$1)-YEAR(K633)-1,YEAR($L$1)-YEAR(K633))),学年設定用!$A:$A,学年設定用!$B:$B))</f>
        <v/>
      </c>
      <c r="O633" s="67" t="str">
        <f t="shared" si="18"/>
        <v/>
      </c>
      <c r="P633" s="33" t="e">
        <f>VLOOKUP(E633,学年設定用!$D:$L,3,FALSE)</f>
        <v>#N/A</v>
      </c>
      <c r="Q633" s="34" t="e">
        <f>VLOOKUP(E633,学年設定用!$D:$L,4,FALSE)</f>
        <v>#N/A</v>
      </c>
      <c r="R633" s="34" t="e">
        <f>VLOOKUP(E633,学年設定用!$D:$L,5,FALSE)</f>
        <v>#N/A</v>
      </c>
      <c r="S633" s="50" t="e">
        <f>VLOOKUP(E633,学年設定用!$D:$L,6,FALSE)</f>
        <v>#N/A</v>
      </c>
      <c r="T633" s="50" t="e">
        <f>VLOOKUP(E633,学年設定用!$D:$L,7,FALSE)</f>
        <v>#N/A</v>
      </c>
      <c r="U633" s="50" t="e">
        <f>VLOOKUP(E633,学年設定用!D:L,8,FALSE)</f>
        <v>#N/A</v>
      </c>
      <c r="V633" s="50" t="e">
        <f>VLOOKUP(E633,学年設定用!$D:$L,9,FALSE)</f>
        <v>#N/A</v>
      </c>
      <c r="W633" s="50"/>
      <c r="X633" s="50"/>
      <c r="Y633" s="50"/>
      <c r="Z633" s="50"/>
      <c r="AA633" s="50"/>
      <c r="AB633" s="50"/>
      <c r="AC633" s="50"/>
      <c r="AD633" s="50"/>
      <c r="AE633" s="50"/>
    </row>
    <row r="634" spans="1:31" s="34" customFormat="1" ht="24.95" customHeight="1" x14ac:dyDescent="0.15">
      <c r="A634" s="64">
        <v>621</v>
      </c>
      <c r="B634" s="65">
        <f t="shared" si="19"/>
        <v>0</v>
      </c>
      <c r="C634" s="65" t="str">
        <f>IF(E634="","",VLOOKUP(B634,'２･階級番号(4月~9月）'!$A:$B,2,0))</f>
        <v/>
      </c>
      <c r="D634" s="53"/>
      <c r="E634" s="55"/>
      <c r="F634" s="59"/>
      <c r="G634" s="60"/>
      <c r="H634" s="59"/>
      <c r="I634" s="59"/>
      <c r="J634" s="59"/>
      <c r="K634" s="61"/>
      <c r="L634" s="72"/>
      <c r="M634" s="58"/>
      <c r="N634" s="66" t="str">
        <f>IF(K634="","",LOOKUP(IF(K634-DATEVALUE(YEAR(K634)&amp;"/"&amp;"4/2")&lt;0,IF(MONTH($L$1)&lt;4,YEAR($L$1)-YEAR(K634),YEAR($L$1)-YEAR(K634)+1),IF(MONTH($L$1)&lt;4,YEAR($L$1)-YEAR(K634)-1,YEAR($L$1)-YEAR(K634))),学年設定用!$A:$A,学年設定用!$B:$B))</f>
        <v/>
      </c>
      <c r="O634" s="67" t="str">
        <f t="shared" si="18"/>
        <v/>
      </c>
      <c r="P634" s="33" t="e">
        <f>VLOOKUP(E634,学年設定用!$D:$L,3,FALSE)</f>
        <v>#N/A</v>
      </c>
      <c r="Q634" s="34" t="e">
        <f>VLOOKUP(E634,学年設定用!$D:$L,4,FALSE)</f>
        <v>#N/A</v>
      </c>
      <c r="R634" s="34" t="e">
        <f>VLOOKUP(E634,学年設定用!$D:$L,5,FALSE)</f>
        <v>#N/A</v>
      </c>
      <c r="S634" s="50" t="e">
        <f>VLOOKUP(E634,学年設定用!$D:$L,6,FALSE)</f>
        <v>#N/A</v>
      </c>
      <c r="T634" s="50" t="e">
        <f>VLOOKUP(E634,学年設定用!$D:$L,7,FALSE)</f>
        <v>#N/A</v>
      </c>
      <c r="U634" s="50" t="e">
        <f>VLOOKUP(E634,学年設定用!D:L,8,FALSE)</f>
        <v>#N/A</v>
      </c>
      <c r="V634" s="50" t="e">
        <f>VLOOKUP(E634,学年設定用!$D:$L,9,FALSE)</f>
        <v>#N/A</v>
      </c>
      <c r="W634" s="50"/>
      <c r="X634" s="50"/>
      <c r="Y634" s="50"/>
      <c r="Z634" s="50"/>
      <c r="AA634" s="50"/>
      <c r="AB634" s="50"/>
      <c r="AC634" s="50"/>
      <c r="AD634" s="50"/>
      <c r="AE634" s="50"/>
    </row>
    <row r="635" spans="1:31" s="34" customFormat="1" ht="24.95" customHeight="1" x14ac:dyDescent="0.15">
      <c r="A635" s="64">
        <v>622</v>
      </c>
      <c r="B635" s="65">
        <f t="shared" si="19"/>
        <v>0</v>
      </c>
      <c r="C635" s="65" t="str">
        <f>IF(E635="","",VLOOKUP(B635,'２･階級番号(4月~9月）'!$A:$B,2,0))</f>
        <v/>
      </c>
      <c r="D635" s="53"/>
      <c r="E635" s="55"/>
      <c r="F635" s="59"/>
      <c r="G635" s="60"/>
      <c r="H635" s="59"/>
      <c r="I635" s="59"/>
      <c r="J635" s="59"/>
      <c r="K635" s="61"/>
      <c r="L635" s="72"/>
      <c r="M635" s="58"/>
      <c r="N635" s="66" t="str">
        <f>IF(K635="","",LOOKUP(IF(K635-DATEVALUE(YEAR(K635)&amp;"/"&amp;"4/2")&lt;0,IF(MONTH($L$1)&lt;4,YEAR($L$1)-YEAR(K635),YEAR($L$1)-YEAR(K635)+1),IF(MONTH($L$1)&lt;4,YEAR($L$1)-YEAR(K635)-1,YEAR($L$1)-YEAR(K635))),学年設定用!$A:$A,学年設定用!$B:$B))</f>
        <v/>
      </c>
      <c r="O635" s="67" t="str">
        <f t="shared" si="18"/>
        <v/>
      </c>
      <c r="P635" s="33" t="e">
        <f>VLOOKUP(E635,学年設定用!$D:$L,3,FALSE)</f>
        <v>#N/A</v>
      </c>
      <c r="Q635" s="34" t="e">
        <f>VLOOKUP(E635,学年設定用!$D:$L,4,FALSE)</f>
        <v>#N/A</v>
      </c>
      <c r="R635" s="34" t="e">
        <f>VLOOKUP(E635,学年設定用!$D:$L,5,FALSE)</f>
        <v>#N/A</v>
      </c>
      <c r="S635" s="50" t="e">
        <f>VLOOKUP(E635,学年設定用!$D:$L,6,FALSE)</f>
        <v>#N/A</v>
      </c>
      <c r="T635" s="50" t="e">
        <f>VLOOKUP(E635,学年設定用!$D:$L,7,FALSE)</f>
        <v>#N/A</v>
      </c>
      <c r="U635" s="50" t="e">
        <f>VLOOKUP(E635,学年設定用!D:L,8,FALSE)</f>
        <v>#N/A</v>
      </c>
      <c r="V635" s="50" t="e">
        <f>VLOOKUP(E635,学年設定用!$D:$L,9,FALSE)</f>
        <v>#N/A</v>
      </c>
      <c r="W635" s="50"/>
      <c r="X635" s="50"/>
      <c r="Y635" s="50"/>
      <c r="Z635" s="50"/>
      <c r="AA635" s="50"/>
      <c r="AB635" s="50"/>
      <c r="AC635" s="50"/>
      <c r="AD635" s="50"/>
      <c r="AE635" s="50"/>
    </row>
    <row r="636" spans="1:31" s="34" customFormat="1" ht="24.95" customHeight="1" x14ac:dyDescent="0.15">
      <c r="A636" s="64">
        <v>623</v>
      </c>
      <c r="B636" s="65">
        <f t="shared" si="19"/>
        <v>0</v>
      </c>
      <c r="C636" s="65" t="str">
        <f>IF(E636="","",VLOOKUP(B636,'２･階級番号(4月~9月）'!$A:$B,2,0))</f>
        <v/>
      </c>
      <c r="D636" s="53"/>
      <c r="E636" s="55"/>
      <c r="F636" s="59"/>
      <c r="G636" s="60"/>
      <c r="H636" s="59"/>
      <c r="I636" s="59"/>
      <c r="J636" s="59"/>
      <c r="K636" s="61"/>
      <c r="L636" s="72"/>
      <c r="M636" s="58"/>
      <c r="N636" s="66" t="str">
        <f>IF(K636="","",LOOKUP(IF(K636-DATEVALUE(YEAR(K636)&amp;"/"&amp;"4/2")&lt;0,IF(MONTH($L$1)&lt;4,YEAR($L$1)-YEAR(K636),YEAR($L$1)-YEAR(K636)+1),IF(MONTH($L$1)&lt;4,YEAR($L$1)-YEAR(K636)-1,YEAR($L$1)-YEAR(K636))),学年設定用!$A:$A,学年設定用!$B:$B))</f>
        <v/>
      </c>
      <c r="O636" s="67" t="str">
        <f t="shared" si="18"/>
        <v/>
      </c>
      <c r="P636" s="33" t="e">
        <f>VLOOKUP(E636,学年設定用!$D:$L,3,FALSE)</f>
        <v>#N/A</v>
      </c>
      <c r="Q636" s="34" t="e">
        <f>VLOOKUP(E636,学年設定用!$D:$L,4,FALSE)</f>
        <v>#N/A</v>
      </c>
      <c r="R636" s="34" t="e">
        <f>VLOOKUP(E636,学年設定用!$D:$L,5,FALSE)</f>
        <v>#N/A</v>
      </c>
      <c r="S636" s="50" t="e">
        <f>VLOOKUP(E636,学年設定用!$D:$L,6,FALSE)</f>
        <v>#N/A</v>
      </c>
      <c r="T636" s="50" t="e">
        <f>VLOOKUP(E636,学年設定用!$D:$L,7,FALSE)</f>
        <v>#N/A</v>
      </c>
      <c r="U636" s="50" t="e">
        <f>VLOOKUP(E636,学年設定用!D:L,8,FALSE)</f>
        <v>#N/A</v>
      </c>
      <c r="V636" s="50" t="e">
        <f>VLOOKUP(E636,学年設定用!$D:$L,9,FALSE)</f>
        <v>#N/A</v>
      </c>
      <c r="W636" s="50"/>
      <c r="X636" s="50"/>
      <c r="Y636" s="50"/>
      <c r="Z636" s="50"/>
      <c r="AA636" s="50"/>
      <c r="AB636" s="50"/>
      <c r="AC636" s="50"/>
      <c r="AD636" s="50"/>
      <c r="AE636" s="50"/>
    </row>
    <row r="637" spans="1:31" s="34" customFormat="1" ht="24.95" customHeight="1" x14ac:dyDescent="0.15">
      <c r="A637" s="64">
        <v>624</v>
      </c>
      <c r="B637" s="65">
        <f t="shared" si="19"/>
        <v>0</v>
      </c>
      <c r="C637" s="65" t="str">
        <f>IF(E637="","",VLOOKUP(B637,'２･階級番号(4月~9月）'!$A:$B,2,0))</f>
        <v/>
      </c>
      <c r="D637" s="53"/>
      <c r="E637" s="55"/>
      <c r="F637" s="59"/>
      <c r="G637" s="60"/>
      <c r="H637" s="59"/>
      <c r="I637" s="59"/>
      <c r="J637" s="59"/>
      <c r="K637" s="61"/>
      <c r="L637" s="72"/>
      <c r="M637" s="58"/>
      <c r="N637" s="66" t="str">
        <f>IF(K637="","",LOOKUP(IF(K637-DATEVALUE(YEAR(K637)&amp;"/"&amp;"4/2")&lt;0,IF(MONTH($L$1)&lt;4,YEAR($L$1)-YEAR(K637),YEAR($L$1)-YEAR(K637)+1),IF(MONTH($L$1)&lt;4,YEAR($L$1)-YEAR(K637)-1,YEAR($L$1)-YEAR(K637))),学年設定用!$A:$A,学年設定用!$B:$B))</f>
        <v/>
      </c>
      <c r="O637" s="67" t="str">
        <f t="shared" si="18"/>
        <v/>
      </c>
      <c r="P637" s="33" t="e">
        <f>VLOOKUP(E637,学年設定用!$D:$L,3,FALSE)</f>
        <v>#N/A</v>
      </c>
      <c r="Q637" s="34" t="e">
        <f>VLOOKUP(E637,学年設定用!$D:$L,4,FALSE)</f>
        <v>#N/A</v>
      </c>
      <c r="R637" s="34" t="e">
        <f>VLOOKUP(E637,学年設定用!$D:$L,5,FALSE)</f>
        <v>#N/A</v>
      </c>
      <c r="S637" s="50" t="e">
        <f>VLOOKUP(E637,学年設定用!$D:$L,6,FALSE)</f>
        <v>#N/A</v>
      </c>
      <c r="T637" s="50" t="e">
        <f>VLOOKUP(E637,学年設定用!$D:$L,7,FALSE)</f>
        <v>#N/A</v>
      </c>
      <c r="U637" s="50" t="e">
        <f>VLOOKUP(E637,学年設定用!D:L,8,FALSE)</f>
        <v>#N/A</v>
      </c>
      <c r="V637" s="50" t="e">
        <f>VLOOKUP(E637,学年設定用!$D:$L,9,FALSE)</f>
        <v>#N/A</v>
      </c>
      <c r="W637" s="50"/>
      <c r="X637" s="50"/>
      <c r="Y637" s="50"/>
      <c r="Z637" s="50"/>
      <c r="AA637" s="50"/>
      <c r="AB637" s="50"/>
      <c r="AC637" s="50"/>
      <c r="AD637" s="50"/>
      <c r="AE637" s="50"/>
    </row>
    <row r="638" spans="1:31" s="34" customFormat="1" ht="24.95" customHeight="1" x14ac:dyDescent="0.15">
      <c r="A638" s="64">
        <v>625</v>
      </c>
      <c r="B638" s="65">
        <f t="shared" si="19"/>
        <v>0</v>
      </c>
      <c r="C638" s="65" t="str">
        <f>IF(E638="","",VLOOKUP(B638,'２･階級番号(4月~9月）'!$A:$B,2,0))</f>
        <v/>
      </c>
      <c r="D638" s="53"/>
      <c r="E638" s="55"/>
      <c r="F638" s="59"/>
      <c r="G638" s="60"/>
      <c r="H638" s="59"/>
      <c r="I638" s="59"/>
      <c r="J638" s="59"/>
      <c r="K638" s="61"/>
      <c r="L638" s="72"/>
      <c r="M638" s="58"/>
      <c r="N638" s="66" t="str">
        <f>IF(K638="","",LOOKUP(IF(K638-DATEVALUE(YEAR(K638)&amp;"/"&amp;"4/2")&lt;0,IF(MONTH($L$1)&lt;4,YEAR($L$1)-YEAR(K638),YEAR($L$1)-YEAR(K638)+1),IF(MONTH($L$1)&lt;4,YEAR($L$1)-YEAR(K638)-1,YEAR($L$1)-YEAR(K638))),学年設定用!$A:$A,学年設定用!$B:$B))</f>
        <v/>
      </c>
      <c r="O638" s="67" t="str">
        <f t="shared" si="18"/>
        <v/>
      </c>
      <c r="P638" s="33" t="e">
        <f>VLOOKUP(E638,学年設定用!$D:$L,3,FALSE)</f>
        <v>#N/A</v>
      </c>
      <c r="Q638" s="34" t="e">
        <f>VLOOKUP(E638,学年設定用!$D:$L,4,FALSE)</f>
        <v>#N/A</v>
      </c>
      <c r="R638" s="34" t="e">
        <f>VLOOKUP(E638,学年設定用!$D:$L,5,FALSE)</f>
        <v>#N/A</v>
      </c>
      <c r="S638" s="50" t="e">
        <f>VLOOKUP(E638,学年設定用!$D:$L,6,FALSE)</f>
        <v>#N/A</v>
      </c>
      <c r="T638" s="50" t="e">
        <f>VLOOKUP(E638,学年設定用!$D:$L,7,FALSE)</f>
        <v>#N/A</v>
      </c>
      <c r="U638" s="50" t="e">
        <f>VLOOKUP(E638,学年設定用!D:L,8,FALSE)</f>
        <v>#N/A</v>
      </c>
      <c r="V638" s="50" t="e">
        <f>VLOOKUP(E638,学年設定用!$D:$L,9,FALSE)</f>
        <v>#N/A</v>
      </c>
      <c r="W638" s="50"/>
      <c r="X638" s="50"/>
      <c r="Y638" s="50"/>
      <c r="Z638" s="50"/>
      <c r="AA638" s="50"/>
      <c r="AB638" s="50"/>
      <c r="AC638" s="50"/>
      <c r="AD638" s="50"/>
      <c r="AE638" s="50"/>
    </row>
    <row r="639" spans="1:31" s="34" customFormat="1" ht="24.95" customHeight="1" x14ac:dyDescent="0.15">
      <c r="A639" s="64">
        <v>626</v>
      </c>
      <c r="B639" s="65">
        <f t="shared" si="19"/>
        <v>0</v>
      </c>
      <c r="C639" s="65" t="str">
        <f>IF(E639="","",VLOOKUP(B639,'２･階級番号(4月~9月）'!$A:$B,2,0))</f>
        <v/>
      </c>
      <c r="D639" s="53"/>
      <c r="E639" s="55"/>
      <c r="F639" s="59"/>
      <c r="G639" s="60"/>
      <c r="H639" s="59"/>
      <c r="I639" s="59"/>
      <c r="J639" s="59"/>
      <c r="K639" s="61"/>
      <c r="L639" s="72"/>
      <c r="M639" s="58"/>
      <c r="N639" s="66" t="str">
        <f>IF(K639="","",LOOKUP(IF(K639-DATEVALUE(YEAR(K639)&amp;"/"&amp;"4/2")&lt;0,IF(MONTH($L$1)&lt;4,YEAR($L$1)-YEAR(K639),YEAR($L$1)-YEAR(K639)+1),IF(MONTH($L$1)&lt;4,YEAR($L$1)-YEAR(K639)-1,YEAR($L$1)-YEAR(K639))),学年設定用!$A:$A,学年設定用!$B:$B))</f>
        <v/>
      </c>
      <c r="O639" s="67" t="str">
        <f t="shared" si="18"/>
        <v/>
      </c>
      <c r="P639" s="33" t="e">
        <f>VLOOKUP(E639,学年設定用!$D:$L,3,FALSE)</f>
        <v>#N/A</v>
      </c>
      <c r="Q639" s="34" t="e">
        <f>VLOOKUP(E639,学年設定用!$D:$L,4,FALSE)</f>
        <v>#N/A</v>
      </c>
      <c r="R639" s="34" t="e">
        <f>VLOOKUP(E639,学年設定用!$D:$L,5,FALSE)</f>
        <v>#N/A</v>
      </c>
      <c r="S639" s="50" t="e">
        <f>VLOOKUP(E639,学年設定用!$D:$L,6,FALSE)</f>
        <v>#N/A</v>
      </c>
      <c r="T639" s="50" t="e">
        <f>VLOOKUP(E639,学年設定用!$D:$L,7,FALSE)</f>
        <v>#N/A</v>
      </c>
      <c r="U639" s="50" t="e">
        <f>VLOOKUP(E639,学年設定用!D:L,8,FALSE)</f>
        <v>#N/A</v>
      </c>
      <c r="V639" s="50" t="e">
        <f>VLOOKUP(E639,学年設定用!$D:$L,9,FALSE)</f>
        <v>#N/A</v>
      </c>
      <c r="W639" s="50"/>
      <c r="X639" s="50"/>
      <c r="Y639" s="50"/>
      <c r="Z639" s="50"/>
      <c r="AA639" s="50"/>
      <c r="AB639" s="50"/>
      <c r="AC639" s="50"/>
      <c r="AD639" s="50"/>
      <c r="AE639" s="50"/>
    </row>
    <row r="640" spans="1:31" s="34" customFormat="1" ht="24.95" customHeight="1" x14ac:dyDescent="0.15">
      <c r="A640" s="64">
        <v>627</v>
      </c>
      <c r="B640" s="65">
        <f t="shared" si="19"/>
        <v>0</v>
      </c>
      <c r="C640" s="65" t="str">
        <f>IF(E640="","",VLOOKUP(B640,'２･階級番号(4月~9月）'!$A:$B,2,0))</f>
        <v/>
      </c>
      <c r="D640" s="53"/>
      <c r="E640" s="55"/>
      <c r="F640" s="59"/>
      <c r="G640" s="60"/>
      <c r="H640" s="59"/>
      <c r="I640" s="59"/>
      <c r="J640" s="59"/>
      <c r="K640" s="61"/>
      <c r="L640" s="72"/>
      <c r="M640" s="58"/>
      <c r="N640" s="66" t="str">
        <f>IF(K640="","",LOOKUP(IF(K640-DATEVALUE(YEAR(K640)&amp;"/"&amp;"4/2")&lt;0,IF(MONTH($L$1)&lt;4,YEAR($L$1)-YEAR(K640),YEAR($L$1)-YEAR(K640)+1),IF(MONTH($L$1)&lt;4,YEAR($L$1)-YEAR(K640)-1,YEAR($L$1)-YEAR(K640))),学年設定用!$A:$A,学年設定用!$B:$B))</f>
        <v/>
      </c>
      <c r="O640" s="67" t="str">
        <f t="shared" si="18"/>
        <v/>
      </c>
      <c r="P640" s="33" t="e">
        <f>VLOOKUP(E640,学年設定用!$D:$L,3,FALSE)</f>
        <v>#N/A</v>
      </c>
      <c r="Q640" s="34" t="e">
        <f>VLOOKUP(E640,学年設定用!$D:$L,4,FALSE)</f>
        <v>#N/A</v>
      </c>
      <c r="R640" s="34" t="e">
        <f>VLOOKUP(E640,学年設定用!$D:$L,5,FALSE)</f>
        <v>#N/A</v>
      </c>
      <c r="S640" s="50" t="e">
        <f>VLOOKUP(E640,学年設定用!$D:$L,6,FALSE)</f>
        <v>#N/A</v>
      </c>
      <c r="T640" s="50" t="e">
        <f>VLOOKUP(E640,学年設定用!$D:$L,7,FALSE)</f>
        <v>#N/A</v>
      </c>
      <c r="U640" s="50" t="e">
        <f>VLOOKUP(E640,学年設定用!D:L,8,FALSE)</f>
        <v>#N/A</v>
      </c>
      <c r="V640" s="50" t="e">
        <f>VLOOKUP(E640,学年設定用!$D:$L,9,FALSE)</f>
        <v>#N/A</v>
      </c>
      <c r="W640" s="50"/>
      <c r="X640" s="50"/>
      <c r="Y640" s="50"/>
      <c r="Z640" s="50"/>
      <c r="AA640" s="50"/>
      <c r="AB640" s="50"/>
      <c r="AC640" s="50"/>
      <c r="AD640" s="50"/>
      <c r="AE640" s="50"/>
    </row>
    <row r="641" spans="1:31" s="34" customFormat="1" ht="24.95" customHeight="1" x14ac:dyDescent="0.15">
      <c r="A641" s="64">
        <v>628</v>
      </c>
      <c r="B641" s="65">
        <f t="shared" si="19"/>
        <v>0</v>
      </c>
      <c r="C641" s="65" t="str">
        <f>IF(E641="","",VLOOKUP(B641,'２･階級番号(4月~9月）'!$A:$B,2,0))</f>
        <v/>
      </c>
      <c r="D641" s="53"/>
      <c r="E641" s="55"/>
      <c r="F641" s="59"/>
      <c r="G641" s="60"/>
      <c r="H641" s="59"/>
      <c r="I641" s="59"/>
      <c r="J641" s="59"/>
      <c r="K641" s="61"/>
      <c r="L641" s="72"/>
      <c r="M641" s="58"/>
      <c r="N641" s="66" t="str">
        <f>IF(K641="","",LOOKUP(IF(K641-DATEVALUE(YEAR(K641)&amp;"/"&amp;"4/2")&lt;0,IF(MONTH($L$1)&lt;4,YEAR($L$1)-YEAR(K641),YEAR($L$1)-YEAR(K641)+1),IF(MONTH($L$1)&lt;4,YEAR($L$1)-YEAR(K641)-1,YEAR($L$1)-YEAR(K641))),学年設定用!$A:$A,学年設定用!$B:$B))</f>
        <v/>
      </c>
      <c r="O641" s="67" t="str">
        <f t="shared" si="18"/>
        <v/>
      </c>
      <c r="P641" s="33" t="e">
        <f>VLOOKUP(E641,学年設定用!$D:$L,3,FALSE)</f>
        <v>#N/A</v>
      </c>
      <c r="Q641" s="34" t="e">
        <f>VLOOKUP(E641,学年設定用!$D:$L,4,FALSE)</f>
        <v>#N/A</v>
      </c>
      <c r="R641" s="34" t="e">
        <f>VLOOKUP(E641,学年設定用!$D:$L,5,FALSE)</f>
        <v>#N/A</v>
      </c>
      <c r="S641" s="50" t="e">
        <f>VLOOKUP(E641,学年設定用!$D:$L,6,FALSE)</f>
        <v>#N/A</v>
      </c>
      <c r="T641" s="50" t="e">
        <f>VLOOKUP(E641,学年設定用!$D:$L,7,FALSE)</f>
        <v>#N/A</v>
      </c>
      <c r="U641" s="50" t="e">
        <f>VLOOKUP(E641,学年設定用!D:L,8,FALSE)</f>
        <v>#N/A</v>
      </c>
      <c r="V641" s="50" t="e">
        <f>VLOOKUP(E641,学年設定用!$D:$L,9,FALSE)</f>
        <v>#N/A</v>
      </c>
      <c r="W641" s="50"/>
      <c r="X641" s="50"/>
      <c r="Y641" s="50"/>
      <c r="Z641" s="50"/>
      <c r="AA641" s="50"/>
      <c r="AB641" s="50"/>
      <c r="AC641" s="50"/>
      <c r="AD641" s="50"/>
      <c r="AE641" s="50"/>
    </row>
    <row r="642" spans="1:31" s="34" customFormat="1" ht="24.95" customHeight="1" x14ac:dyDescent="0.15">
      <c r="A642" s="64">
        <v>629</v>
      </c>
      <c r="B642" s="65">
        <f t="shared" si="19"/>
        <v>0</v>
      </c>
      <c r="C642" s="65" t="str">
        <f>IF(E642="","",VLOOKUP(B642,'２･階級番号(4月~9月）'!$A:$B,2,0))</f>
        <v/>
      </c>
      <c r="D642" s="53"/>
      <c r="E642" s="55"/>
      <c r="F642" s="59"/>
      <c r="G642" s="60"/>
      <c r="H642" s="59"/>
      <c r="I642" s="59"/>
      <c r="J642" s="59"/>
      <c r="K642" s="61"/>
      <c r="L642" s="72"/>
      <c r="M642" s="58"/>
      <c r="N642" s="66" t="str">
        <f>IF(K642="","",LOOKUP(IF(K642-DATEVALUE(YEAR(K642)&amp;"/"&amp;"4/2")&lt;0,IF(MONTH($L$1)&lt;4,YEAR($L$1)-YEAR(K642),YEAR($L$1)-YEAR(K642)+1),IF(MONTH($L$1)&lt;4,YEAR($L$1)-YEAR(K642)-1,YEAR($L$1)-YEAR(K642))),学年設定用!$A:$A,学年設定用!$B:$B))</f>
        <v/>
      </c>
      <c r="O642" s="67" t="str">
        <f t="shared" si="18"/>
        <v/>
      </c>
      <c r="P642" s="33" t="e">
        <f>VLOOKUP(E642,学年設定用!$D:$L,3,FALSE)</f>
        <v>#N/A</v>
      </c>
      <c r="Q642" s="34" t="e">
        <f>VLOOKUP(E642,学年設定用!$D:$L,4,FALSE)</f>
        <v>#N/A</v>
      </c>
      <c r="R642" s="34" t="e">
        <f>VLOOKUP(E642,学年設定用!$D:$L,5,FALSE)</f>
        <v>#N/A</v>
      </c>
      <c r="S642" s="50" t="e">
        <f>VLOOKUP(E642,学年設定用!$D:$L,6,FALSE)</f>
        <v>#N/A</v>
      </c>
      <c r="T642" s="50" t="e">
        <f>VLOOKUP(E642,学年設定用!$D:$L,7,FALSE)</f>
        <v>#N/A</v>
      </c>
      <c r="U642" s="50" t="e">
        <f>VLOOKUP(E642,学年設定用!D:L,8,FALSE)</f>
        <v>#N/A</v>
      </c>
      <c r="V642" s="50" t="e">
        <f>VLOOKUP(E642,学年設定用!$D:$L,9,FALSE)</f>
        <v>#N/A</v>
      </c>
      <c r="W642" s="50"/>
      <c r="X642" s="50"/>
      <c r="Y642" s="50"/>
      <c r="Z642" s="50"/>
      <c r="AA642" s="50"/>
      <c r="AB642" s="50"/>
      <c r="AC642" s="50"/>
      <c r="AD642" s="50"/>
      <c r="AE642" s="50"/>
    </row>
    <row r="643" spans="1:31" s="34" customFormat="1" ht="24.95" customHeight="1" x14ac:dyDescent="0.15">
      <c r="A643" s="64">
        <v>630</v>
      </c>
      <c r="B643" s="65">
        <f t="shared" si="19"/>
        <v>0</v>
      </c>
      <c r="C643" s="65" t="str">
        <f>IF(E643="","",VLOOKUP(B643,'２･階級番号(4月~9月）'!$A:$B,2,0))</f>
        <v/>
      </c>
      <c r="D643" s="53"/>
      <c r="E643" s="55"/>
      <c r="F643" s="59"/>
      <c r="G643" s="60"/>
      <c r="H643" s="59"/>
      <c r="I643" s="59"/>
      <c r="J643" s="59"/>
      <c r="K643" s="61"/>
      <c r="L643" s="72"/>
      <c r="M643" s="58"/>
      <c r="N643" s="66" t="str">
        <f>IF(K643="","",LOOKUP(IF(K643-DATEVALUE(YEAR(K643)&amp;"/"&amp;"4/2")&lt;0,IF(MONTH($L$1)&lt;4,YEAR($L$1)-YEAR(K643),YEAR($L$1)-YEAR(K643)+1),IF(MONTH($L$1)&lt;4,YEAR($L$1)-YEAR(K643)-1,YEAR($L$1)-YEAR(K643))),学年設定用!$A:$A,学年設定用!$B:$B))</f>
        <v/>
      </c>
      <c r="O643" s="67" t="str">
        <f t="shared" si="18"/>
        <v/>
      </c>
      <c r="P643" s="33" t="e">
        <f>VLOOKUP(E643,学年設定用!$D:$L,3,FALSE)</f>
        <v>#N/A</v>
      </c>
      <c r="Q643" s="34" t="e">
        <f>VLOOKUP(E643,学年設定用!$D:$L,4,FALSE)</f>
        <v>#N/A</v>
      </c>
      <c r="R643" s="34" t="e">
        <f>VLOOKUP(E643,学年設定用!$D:$L,5,FALSE)</f>
        <v>#N/A</v>
      </c>
      <c r="S643" s="50" t="e">
        <f>VLOOKUP(E643,学年設定用!$D:$L,6,FALSE)</f>
        <v>#N/A</v>
      </c>
      <c r="T643" s="50" t="e">
        <f>VLOOKUP(E643,学年設定用!$D:$L,7,FALSE)</f>
        <v>#N/A</v>
      </c>
      <c r="U643" s="50" t="e">
        <f>VLOOKUP(E643,学年設定用!D:L,8,FALSE)</f>
        <v>#N/A</v>
      </c>
      <c r="V643" s="50" t="e">
        <f>VLOOKUP(E643,学年設定用!$D:$L,9,FALSE)</f>
        <v>#N/A</v>
      </c>
      <c r="W643" s="50"/>
      <c r="X643" s="50"/>
      <c r="Y643" s="50"/>
      <c r="Z643" s="50"/>
      <c r="AA643" s="50"/>
      <c r="AB643" s="50"/>
      <c r="AC643" s="50"/>
      <c r="AD643" s="50"/>
      <c r="AE643" s="50"/>
    </row>
    <row r="644" spans="1:31" s="34" customFormat="1" ht="24.95" customHeight="1" x14ac:dyDescent="0.15">
      <c r="A644" s="64">
        <v>631</v>
      </c>
      <c r="B644" s="65">
        <f t="shared" si="19"/>
        <v>0</v>
      </c>
      <c r="C644" s="65" t="str">
        <f>IF(E644="","",VLOOKUP(B644,'２･階級番号(4月~9月）'!$A:$B,2,0))</f>
        <v/>
      </c>
      <c r="D644" s="53"/>
      <c r="E644" s="55"/>
      <c r="F644" s="59"/>
      <c r="G644" s="60"/>
      <c r="H644" s="59"/>
      <c r="I644" s="59"/>
      <c r="J644" s="59"/>
      <c r="K644" s="61"/>
      <c r="L644" s="72"/>
      <c r="M644" s="58"/>
      <c r="N644" s="66" t="str">
        <f>IF(K644="","",LOOKUP(IF(K644-DATEVALUE(YEAR(K644)&amp;"/"&amp;"4/2")&lt;0,IF(MONTH($L$1)&lt;4,YEAR($L$1)-YEAR(K644),YEAR($L$1)-YEAR(K644)+1),IF(MONTH($L$1)&lt;4,YEAR($L$1)-YEAR(K644)-1,YEAR($L$1)-YEAR(K644))),学年設定用!$A:$A,学年設定用!$B:$B))</f>
        <v/>
      </c>
      <c r="O644" s="67" t="str">
        <f t="shared" si="18"/>
        <v/>
      </c>
      <c r="P644" s="33" t="e">
        <f>VLOOKUP(E644,学年設定用!$D:$L,3,FALSE)</f>
        <v>#N/A</v>
      </c>
      <c r="Q644" s="34" t="e">
        <f>VLOOKUP(E644,学年設定用!$D:$L,4,FALSE)</f>
        <v>#N/A</v>
      </c>
      <c r="R644" s="34" t="e">
        <f>VLOOKUP(E644,学年設定用!$D:$L,5,FALSE)</f>
        <v>#N/A</v>
      </c>
      <c r="S644" s="50" t="e">
        <f>VLOOKUP(E644,学年設定用!$D:$L,6,FALSE)</f>
        <v>#N/A</v>
      </c>
      <c r="T644" s="50" t="e">
        <f>VLOOKUP(E644,学年設定用!$D:$L,7,FALSE)</f>
        <v>#N/A</v>
      </c>
      <c r="U644" s="50" t="e">
        <f>VLOOKUP(E644,学年設定用!D:L,8,FALSE)</f>
        <v>#N/A</v>
      </c>
      <c r="V644" s="50" t="e">
        <f>VLOOKUP(E644,学年設定用!$D:$L,9,FALSE)</f>
        <v>#N/A</v>
      </c>
      <c r="W644" s="50"/>
      <c r="X644" s="50"/>
      <c r="Y644" s="50"/>
      <c r="Z644" s="50"/>
      <c r="AA644" s="50"/>
      <c r="AB644" s="50"/>
      <c r="AC644" s="50"/>
      <c r="AD644" s="50"/>
      <c r="AE644" s="50"/>
    </row>
    <row r="645" spans="1:31" s="34" customFormat="1" ht="24.95" customHeight="1" x14ac:dyDescent="0.15">
      <c r="A645" s="64">
        <v>632</v>
      </c>
      <c r="B645" s="65">
        <f t="shared" si="19"/>
        <v>0</v>
      </c>
      <c r="C645" s="65" t="str">
        <f>IF(E645="","",VLOOKUP(B645,'２･階級番号(4月~9月）'!$A:$B,2,0))</f>
        <v/>
      </c>
      <c r="D645" s="53"/>
      <c r="E645" s="55"/>
      <c r="F645" s="59"/>
      <c r="G645" s="60"/>
      <c r="H645" s="59"/>
      <c r="I645" s="59"/>
      <c r="J645" s="59"/>
      <c r="K645" s="61"/>
      <c r="L645" s="72"/>
      <c r="M645" s="58"/>
      <c r="N645" s="66" t="str">
        <f>IF(K645="","",LOOKUP(IF(K645-DATEVALUE(YEAR(K645)&amp;"/"&amp;"4/2")&lt;0,IF(MONTH($L$1)&lt;4,YEAR($L$1)-YEAR(K645),YEAR($L$1)-YEAR(K645)+1),IF(MONTH($L$1)&lt;4,YEAR($L$1)-YEAR(K645)-1,YEAR($L$1)-YEAR(K645))),学年設定用!$A:$A,学年設定用!$B:$B))</f>
        <v/>
      </c>
      <c r="O645" s="67" t="str">
        <f t="shared" si="18"/>
        <v/>
      </c>
      <c r="P645" s="33" t="e">
        <f>VLOOKUP(E645,学年設定用!$D:$L,3,FALSE)</f>
        <v>#N/A</v>
      </c>
      <c r="Q645" s="34" t="e">
        <f>VLOOKUP(E645,学年設定用!$D:$L,4,FALSE)</f>
        <v>#N/A</v>
      </c>
      <c r="R645" s="34" t="e">
        <f>VLOOKUP(E645,学年設定用!$D:$L,5,FALSE)</f>
        <v>#N/A</v>
      </c>
      <c r="S645" s="50" t="e">
        <f>VLOOKUP(E645,学年設定用!$D:$L,6,FALSE)</f>
        <v>#N/A</v>
      </c>
      <c r="T645" s="50" t="e">
        <f>VLOOKUP(E645,学年設定用!$D:$L,7,FALSE)</f>
        <v>#N/A</v>
      </c>
      <c r="U645" s="50" t="e">
        <f>VLOOKUP(E645,学年設定用!D:L,8,FALSE)</f>
        <v>#N/A</v>
      </c>
      <c r="V645" s="50" t="e">
        <f>VLOOKUP(E645,学年設定用!$D:$L,9,FALSE)</f>
        <v>#N/A</v>
      </c>
      <c r="W645" s="50"/>
      <c r="X645" s="50"/>
      <c r="Y645" s="50"/>
      <c r="Z645" s="50"/>
      <c r="AA645" s="50"/>
      <c r="AB645" s="50"/>
      <c r="AC645" s="50"/>
      <c r="AD645" s="50"/>
      <c r="AE645" s="50"/>
    </row>
    <row r="646" spans="1:31" s="34" customFormat="1" ht="24.95" customHeight="1" x14ac:dyDescent="0.15">
      <c r="A646" s="64">
        <v>633</v>
      </c>
      <c r="B646" s="65">
        <f t="shared" si="19"/>
        <v>0</v>
      </c>
      <c r="C646" s="65" t="str">
        <f>IF(E646="","",VLOOKUP(B646,'２･階級番号(4月~9月）'!$A:$B,2,0))</f>
        <v/>
      </c>
      <c r="D646" s="53"/>
      <c r="E646" s="55"/>
      <c r="F646" s="59"/>
      <c r="G646" s="60"/>
      <c r="H646" s="59"/>
      <c r="I646" s="59"/>
      <c r="J646" s="59"/>
      <c r="K646" s="61"/>
      <c r="L646" s="72"/>
      <c r="M646" s="58"/>
      <c r="N646" s="66" t="str">
        <f>IF(K646="","",LOOKUP(IF(K646-DATEVALUE(YEAR(K646)&amp;"/"&amp;"4/2")&lt;0,IF(MONTH($L$1)&lt;4,YEAR($L$1)-YEAR(K646),YEAR($L$1)-YEAR(K646)+1),IF(MONTH($L$1)&lt;4,YEAR($L$1)-YEAR(K646)-1,YEAR($L$1)-YEAR(K646))),学年設定用!$A:$A,学年設定用!$B:$B))</f>
        <v/>
      </c>
      <c r="O646" s="67" t="str">
        <f t="shared" si="18"/>
        <v/>
      </c>
      <c r="P646" s="33" t="e">
        <f>VLOOKUP(E646,学年設定用!$D:$L,3,FALSE)</f>
        <v>#N/A</v>
      </c>
      <c r="Q646" s="34" t="e">
        <f>VLOOKUP(E646,学年設定用!$D:$L,4,FALSE)</f>
        <v>#N/A</v>
      </c>
      <c r="R646" s="34" t="e">
        <f>VLOOKUP(E646,学年設定用!$D:$L,5,FALSE)</f>
        <v>#N/A</v>
      </c>
      <c r="S646" s="50" t="e">
        <f>VLOOKUP(E646,学年設定用!$D:$L,6,FALSE)</f>
        <v>#N/A</v>
      </c>
      <c r="T646" s="50" t="e">
        <f>VLOOKUP(E646,学年設定用!$D:$L,7,FALSE)</f>
        <v>#N/A</v>
      </c>
      <c r="U646" s="50" t="e">
        <f>VLOOKUP(E646,学年設定用!D:L,8,FALSE)</f>
        <v>#N/A</v>
      </c>
      <c r="V646" s="50" t="e">
        <f>VLOOKUP(E646,学年設定用!$D:$L,9,FALSE)</f>
        <v>#N/A</v>
      </c>
      <c r="W646" s="50"/>
      <c r="X646" s="50"/>
      <c r="Y646" s="50"/>
      <c r="Z646" s="50"/>
      <c r="AA646" s="50"/>
      <c r="AB646" s="50"/>
      <c r="AC646" s="50"/>
      <c r="AD646" s="50"/>
      <c r="AE646" s="50"/>
    </row>
    <row r="647" spans="1:31" s="34" customFormat="1" ht="24.95" customHeight="1" x14ac:dyDescent="0.15">
      <c r="A647" s="64">
        <v>634</v>
      </c>
      <c r="B647" s="65">
        <f t="shared" si="19"/>
        <v>0</v>
      </c>
      <c r="C647" s="65" t="str">
        <f>IF(E647="","",VLOOKUP(B647,'２･階級番号(4月~9月）'!$A:$B,2,0))</f>
        <v/>
      </c>
      <c r="D647" s="53"/>
      <c r="E647" s="55"/>
      <c r="F647" s="59"/>
      <c r="G647" s="60"/>
      <c r="H647" s="59"/>
      <c r="I647" s="59"/>
      <c r="J647" s="59"/>
      <c r="K647" s="61"/>
      <c r="L647" s="72"/>
      <c r="M647" s="58"/>
      <c r="N647" s="66" t="str">
        <f>IF(K647="","",LOOKUP(IF(K647-DATEVALUE(YEAR(K647)&amp;"/"&amp;"4/2")&lt;0,IF(MONTH($L$1)&lt;4,YEAR($L$1)-YEAR(K647),YEAR($L$1)-YEAR(K647)+1),IF(MONTH($L$1)&lt;4,YEAR($L$1)-YEAR(K647)-1,YEAR($L$1)-YEAR(K647))),学年設定用!$A:$A,学年設定用!$B:$B))</f>
        <v/>
      </c>
      <c r="O647" s="67" t="str">
        <f t="shared" si="18"/>
        <v/>
      </c>
      <c r="P647" s="33" t="e">
        <f>VLOOKUP(E647,学年設定用!$D:$L,3,FALSE)</f>
        <v>#N/A</v>
      </c>
      <c r="Q647" s="34" t="e">
        <f>VLOOKUP(E647,学年設定用!$D:$L,4,FALSE)</f>
        <v>#N/A</v>
      </c>
      <c r="R647" s="34" t="e">
        <f>VLOOKUP(E647,学年設定用!$D:$L,5,FALSE)</f>
        <v>#N/A</v>
      </c>
      <c r="S647" s="50" t="e">
        <f>VLOOKUP(E647,学年設定用!$D:$L,6,FALSE)</f>
        <v>#N/A</v>
      </c>
      <c r="T647" s="50" t="e">
        <f>VLOOKUP(E647,学年設定用!$D:$L,7,FALSE)</f>
        <v>#N/A</v>
      </c>
      <c r="U647" s="50" t="e">
        <f>VLOOKUP(E647,学年設定用!D:L,8,FALSE)</f>
        <v>#N/A</v>
      </c>
      <c r="V647" s="50" t="e">
        <f>VLOOKUP(E647,学年設定用!$D:$L,9,FALSE)</f>
        <v>#N/A</v>
      </c>
      <c r="W647" s="50"/>
      <c r="X647" s="50"/>
      <c r="Y647" s="50"/>
      <c r="Z647" s="50"/>
      <c r="AA647" s="50"/>
      <c r="AB647" s="50"/>
      <c r="AC647" s="50"/>
      <c r="AD647" s="50"/>
      <c r="AE647" s="50"/>
    </row>
    <row r="648" spans="1:31" s="34" customFormat="1" ht="24.95" customHeight="1" x14ac:dyDescent="0.15">
      <c r="A648" s="64">
        <v>635</v>
      </c>
      <c r="B648" s="65">
        <f t="shared" si="19"/>
        <v>0</v>
      </c>
      <c r="C648" s="65" t="str">
        <f>IF(E648="","",VLOOKUP(B648,'２･階級番号(4月~9月）'!$A:$B,2,0))</f>
        <v/>
      </c>
      <c r="D648" s="53"/>
      <c r="E648" s="55"/>
      <c r="F648" s="59"/>
      <c r="G648" s="60"/>
      <c r="H648" s="59"/>
      <c r="I648" s="59"/>
      <c r="J648" s="59"/>
      <c r="K648" s="61"/>
      <c r="L648" s="72"/>
      <c r="M648" s="58"/>
      <c r="N648" s="66" t="str">
        <f>IF(K648="","",LOOKUP(IF(K648-DATEVALUE(YEAR(K648)&amp;"/"&amp;"4/2")&lt;0,IF(MONTH($L$1)&lt;4,YEAR($L$1)-YEAR(K648),YEAR($L$1)-YEAR(K648)+1),IF(MONTH($L$1)&lt;4,YEAR($L$1)-YEAR(K648)-1,YEAR($L$1)-YEAR(K648))),学年設定用!$A:$A,学年設定用!$B:$B))</f>
        <v/>
      </c>
      <c r="O648" s="67" t="str">
        <f t="shared" si="18"/>
        <v/>
      </c>
      <c r="P648" s="33" t="e">
        <f>VLOOKUP(E648,学年設定用!$D:$L,3,FALSE)</f>
        <v>#N/A</v>
      </c>
      <c r="Q648" s="34" t="e">
        <f>VLOOKUP(E648,学年設定用!$D:$L,4,FALSE)</f>
        <v>#N/A</v>
      </c>
      <c r="R648" s="34" t="e">
        <f>VLOOKUP(E648,学年設定用!$D:$L,5,FALSE)</f>
        <v>#N/A</v>
      </c>
      <c r="S648" s="50" t="e">
        <f>VLOOKUP(E648,学年設定用!$D:$L,6,FALSE)</f>
        <v>#N/A</v>
      </c>
      <c r="T648" s="50" t="e">
        <f>VLOOKUP(E648,学年設定用!$D:$L,7,FALSE)</f>
        <v>#N/A</v>
      </c>
      <c r="U648" s="50" t="e">
        <f>VLOOKUP(E648,学年設定用!D:L,8,FALSE)</f>
        <v>#N/A</v>
      </c>
      <c r="V648" s="50" t="e">
        <f>VLOOKUP(E648,学年設定用!$D:$L,9,FALSE)</f>
        <v>#N/A</v>
      </c>
      <c r="W648" s="50"/>
      <c r="X648" s="50"/>
      <c r="Y648" s="50"/>
      <c r="Z648" s="50"/>
      <c r="AA648" s="50"/>
      <c r="AB648" s="50"/>
      <c r="AC648" s="50"/>
      <c r="AD648" s="50"/>
      <c r="AE648" s="50"/>
    </row>
    <row r="649" spans="1:31" s="34" customFormat="1" ht="24.95" customHeight="1" x14ac:dyDescent="0.15">
      <c r="A649" s="64">
        <v>636</v>
      </c>
      <c r="B649" s="65">
        <f t="shared" si="19"/>
        <v>0</v>
      </c>
      <c r="C649" s="65" t="str">
        <f>IF(E649="","",VLOOKUP(B649,'２･階級番号(4月~9月）'!$A:$B,2,0))</f>
        <v/>
      </c>
      <c r="D649" s="53"/>
      <c r="E649" s="55"/>
      <c r="F649" s="59"/>
      <c r="G649" s="60"/>
      <c r="H649" s="59"/>
      <c r="I649" s="59"/>
      <c r="J649" s="59"/>
      <c r="K649" s="61"/>
      <c r="L649" s="72"/>
      <c r="M649" s="58"/>
      <c r="N649" s="66" t="str">
        <f>IF(K649="","",LOOKUP(IF(K649-DATEVALUE(YEAR(K649)&amp;"/"&amp;"4/2")&lt;0,IF(MONTH($L$1)&lt;4,YEAR($L$1)-YEAR(K649),YEAR($L$1)-YEAR(K649)+1),IF(MONTH($L$1)&lt;4,YEAR($L$1)-YEAR(K649)-1,YEAR($L$1)-YEAR(K649))),学年設定用!$A:$A,学年設定用!$B:$B))</f>
        <v/>
      </c>
      <c r="O649" s="67" t="str">
        <f t="shared" si="18"/>
        <v/>
      </c>
      <c r="P649" s="33" t="e">
        <f>VLOOKUP(E649,学年設定用!$D:$L,3,FALSE)</f>
        <v>#N/A</v>
      </c>
      <c r="Q649" s="34" t="e">
        <f>VLOOKUP(E649,学年設定用!$D:$L,4,FALSE)</f>
        <v>#N/A</v>
      </c>
      <c r="R649" s="34" t="e">
        <f>VLOOKUP(E649,学年設定用!$D:$L,5,FALSE)</f>
        <v>#N/A</v>
      </c>
      <c r="S649" s="50" t="e">
        <f>VLOOKUP(E649,学年設定用!$D:$L,6,FALSE)</f>
        <v>#N/A</v>
      </c>
      <c r="T649" s="50" t="e">
        <f>VLOOKUP(E649,学年設定用!$D:$L,7,FALSE)</f>
        <v>#N/A</v>
      </c>
      <c r="U649" s="50" t="e">
        <f>VLOOKUP(E649,学年設定用!D:L,8,FALSE)</f>
        <v>#N/A</v>
      </c>
      <c r="V649" s="50" t="e">
        <f>VLOOKUP(E649,学年設定用!$D:$L,9,FALSE)</f>
        <v>#N/A</v>
      </c>
      <c r="W649" s="50"/>
      <c r="X649" s="50"/>
      <c r="Y649" s="50"/>
      <c r="Z649" s="50"/>
      <c r="AA649" s="50"/>
      <c r="AB649" s="50"/>
      <c r="AC649" s="50"/>
      <c r="AD649" s="50"/>
      <c r="AE649" s="50"/>
    </row>
    <row r="650" spans="1:31" s="34" customFormat="1" ht="24.95" customHeight="1" x14ac:dyDescent="0.15">
      <c r="A650" s="64">
        <v>637</v>
      </c>
      <c r="B650" s="65">
        <f t="shared" si="19"/>
        <v>0</v>
      </c>
      <c r="C650" s="65" t="str">
        <f>IF(E650="","",VLOOKUP(B650,'２･階級番号(4月~9月）'!$A:$B,2,0))</f>
        <v/>
      </c>
      <c r="D650" s="53"/>
      <c r="E650" s="55"/>
      <c r="F650" s="59"/>
      <c r="G650" s="60"/>
      <c r="H650" s="59"/>
      <c r="I650" s="59"/>
      <c r="J650" s="59"/>
      <c r="K650" s="61"/>
      <c r="L650" s="72"/>
      <c r="M650" s="58"/>
      <c r="N650" s="66" t="str">
        <f>IF(K650="","",LOOKUP(IF(K650-DATEVALUE(YEAR(K650)&amp;"/"&amp;"4/2")&lt;0,IF(MONTH($L$1)&lt;4,YEAR($L$1)-YEAR(K650),YEAR($L$1)-YEAR(K650)+1),IF(MONTH($L$1)&lt;4,YEAR($L$1)-YEAR(K650)-1,YEAR($L$1)-YEAR(K650))),学年設定用!$A:$A,学年設定用!$B:$B))</f>
        <v/>
      </c>
      <c r="O650" s="67" t="str">
        <f t="shared" si="18"/>
        <v/>
      </c>
      <c r="P650" s="33" t="e">
        <f>VLOOKUP(E650,学年設定用!$D:$L,3,FALSE)</f>
        <v>#N/A</v>
      </c>
      <c r="Q650" s="34" t="e">
        <f>VLOOKUP(E650,学年設定用!$D:$L,4,FALSE)</f>
        <v>#N/A</v>
      </c>
      <c r="R650" s="34" t="e">
        <f>VLOOKUP(E650,学年設定用!$D:$L,5,FALSE)</f>
        <v>#N/A</v>
      </c>
      <c r="S650" s="50" t="e">
        <f>VLOOKUP(E650,学年設定用!$D:$L,6,FALSE)</f>
        <v>#N/A</v>
      </c>
      <c r="T650" s="50" t="e">
        <f>VLOOKUP(E650,学年設定用!$D:$L,7,FALSE)</f>
        <v>#N/A</v>
      </c>
      <c r="U650" s="50" t="e">
        <f>VLOOKUP(E650,学年設定用!D:L,8,FALSE)</f>
        <v>#N/A</v>
      </c>
      <c r="V650" s="50" t="e">
        <f>VLOOKUP(E650,学年設定用!$D:$L,9,FALSE)</f>
        <v>#N/A</v>
      </c>
      <c r="W650" s="50"/>
      <c r="X650" s="50"/>
      <c r="Y650" s="50"/>
      <c r="Z650" s="50"/>
      <c r="AA650" s="50"/>
      <c r="AB650" s="50"/>
      <c r="AC650" s="50"/>
      <c r="AD650" s="50"/>
      <c r="AE650" s="50"/>
    </row>
    <row r="651" spans="1:31" s="34" customFormat="1" ht="24.95" customHeight="1" x14ac:dyDescent="0.15">
      <c r="A651" s="64">
        <v>638</v>
      </c>
      <c r="B651" s="65">
        <f t="shared" si="19"/>
        <v>0</v>
      </c>
      <c r="C651" s="65" t="str">
        <f>IF(E651="","",VLOOKUP(B651,'２･階級番号(4月~9月）'!$A:$B,2,0))</f>
        <v/>
      </c>
      <c r="D651" s="53"/>
      <c r="E651" s="55"/>
      <c r="F651" s="59"/>
      <c r="G651" s="60"/>
      <c r="H651" s="59"/>
      <c r="I651" s="59"/>
      <c r="J651" s="59"/>
      <c r="K651" s="61"/>
      <c r="L651" s="72"/>
      <c r="M651" s="58"/>
      <c r="N651" s="66" t="str">
        <f>IF(K651="","",LOOKUP(IF(K651-DATEVALUE(YEAR(K651)&amp;"/"&amp;"4/2")&lt;0,IF(MONTH($L$1)&lt;4,YEAR($L$1)-YEAR(K651),YEAR($L$1)-YEAR(K651)+1),IF(MONTH($L$1)&lt;4,YEAR($L$1)-YEAR(K651)-1,YEAR($L$1)-YEAR(K651))),学年設定用!$A:$A,学年設定用!$B:$B))</f>
        <v/>
      </c>
      <c r="O651" s="67" t="str">
        <f t="shared" si="18"/>
        <v/>
      </c>
      <c r="P651" s="33" t="e">
        <f>VLOOKUP(E651,学年設定用!$D:$L,3,FALSE)</f>
        <v>#N/A</v>
      </c>
      <c r="Q651" s="34" t="e">
        <f>VLOOKUP(E651,学年設定用!$D:$L,4,FALSE)</f>
        <v>#N/A</v>
      </c>
      <c r="R651" s="34" t="e">
        <f>VLOOKUP(E651,学年設定用!$D:$L,5,FALSE)</f>
        <v>#N/A</v>
      </c>
      <c r="S651" s="50" t="e">
        <f>VLOOKUP(E651,学年設定用!$D:$L,6,FALSE)</f>
        <v>#N/A</v>
      </c>
      <c r="T651" s="50" t="e">
        <f>VLOOKUP(E651,学年設定用!$D:$L,7,FALSE)</f>
        <v>#N/A</v>
      </c>
      <c r="U651" s="50" t="e">
        <f>VLOOKUP(E651,学年設定用!D:L,8,FALSE)</f>
        <v>#N/A</v>
      </c>
      <c r="V651" s="50" t="e">
        <f>VLOOKUP(E651,学年設定用!$D:$L,9,FALSE)</f>
        <v>#N/A</v>
      </c>
      <c r="W651" s="50"/>
      <c r="X651" s="50"/>
      <c r="Y651" s="50"/>
      <c r="Z651" s="50"/>
      <c r="AA651" s="50"/>
      <c r="AB651" s="50"/>
      <c r="AC651" s="50"/>
      <c r="AD651" s="50"/>
      <c r="AE651" s="50"/>
    </row>
    <row r="652" spans="1:31" s="34" customFormat="1" ht="24.95" customHeight="1" x14ac:dyDescent="0.15">
      <c r="A652" s="64">
        <v>639</v>
      </c>
      <c r="B652" s="65">
        <f t="shared" si="19"/>
        <v>0</v>
      </c>
      <c r="C652" s="65" t="str">
        <f>IF(E652="","",VLOOKUP(B652,'２･階級番号(4月~9月）'!$A:$B,2,0))</f>
        <v/>
      </c>
      <c r="D652" s="53"/>
      <c r="E652" s="55"/>
      <c r="F652" s="59"/>
      <c r="G652" s="60"/>
      <c r="H652" s="59"/>
      <c r="I652" s="59"/>
      <c r="J652" s="59"/>
      <c r="K652" s="61"/>
      <c r="L652" s="72"/>
      <c r="M652" s="58"/>
      <c r="N652" s="66" t="str">
        <f>IF(K652="","",LOOKUP(IF(K652-DATEVALUE(YEAR(K652)&amp;"/"&amp;"4/2")&lt;0,IF(MONTH($L$1)&lt;4,YEAR($L$1)-YEAR(K652),YEAR($L$1)-YEAR(K652)+1),IF(MONTH($L$1)&lt;4,YEAR($L$1)-YEAR(K652)-1,YEAR($L$1)-YEAR(K652))),学年設定用!$A:$A,学年設定用!$B:$B))</f>
        <v/>
      </c>
      <c r="O652" s="67" t="str">
        <f t="shared" si="18"/>
        <v/>
      </c>
      <c r="P652" s="33" t="e">
        <f>VLOOKUP(E652,学年設定用!$D:$L,3,FALSE)</f>
        <v>#N/A</v>
      </c>
      <c r="Q652" s="34" t="e">
        <f>VLOOKUP(E652,学年設定用!$D:$L,4,FALSE)</f>
        <v>#N/A</v>
      </c>
      <c r="R652" s="34" t="e">
        <f>VLOOKUP(E652,学年設定用!$D:$L,5,FALSE)</f>
        <v>#N/A</v>
      </c>
      <c r="S652" s="50" t="e">
        <f>VLOOKUP(E652,学年設定用!$D:$L,6,FALSE)</f>
        <v>#N/A</v>
      </c>
      <c r="T652" s="50" t="e">
        <f>VLOOKUP(E652,学年設定用!$D:$L,7,FALSE)</f>
        <v>#N/A</v>
      </c>
      <c r="U652" s="50" t="e">
        <f>VLOOKUP(E652,学年設定用!D:L,8,FALSE)</f>
        <v>#N/A</v>
      </c>
      <c r="V652" s="50" t="e">
        <f>VLOOKUP(E652,学年設定用!$D:$L,9,FALSE)</f>
        <v>#N/A</v>
      </c>
      <c r="W652" s="50"/>
      <c r="X652" s="50"/>
      <c r="Y652" s="50"/>
      <c r="Z652" s="50"/>
      <c r="AA652" s="50"/>
      <c r="AB652" s="50"/>
      <c r="AC652" s="50"/>
      <c r="AD652" s="50"/>
      <c r="AE652" s="50"/>
    </row>
    <row r="653" spans="1:31" s="34" customFormat="1" ht="24.95" customHeight="1" x14ac:dyDescent="0.15">
      <c r="A653" s="64">
        <v>640</v>
      </c>
      <c r="B653" s="65">
        <f t="shared" si="19"/>
        <v>0</v>
      </c>
      <c r="C653" s="65" t="str">
        <f>IF(E653="","",VLOOKUP(B653,'２･階級番号(4月~9月）'!$A:$B,2,0))</f>
        <v/>
      </c>
      <c r="D653" s="53"/>
      <c r="E653" s="55"/>
      <c r="F653" s="59"/>
      <c r="G653" s="60"/>
      <c r="H653" s="59"/>
      <c r="I653" s="59"/>
      <c r="J653" s="59"/>
      <c r="K653" s="61"/>
      <c r="L653" s="72"/>
      <c r="M653" s="58"/>
      <c r="N653" s="66" t="str">
        <f>IF(K653="","",LOOKUP(IF(K653-DATEVALUE(YEAR(K653)&amp;"/"&amp;"4/2")&lt;0,IF(MONTH($L$1)&lt;4,YEAR($L$1)-YEAR(K653),YEAR($L$1)-YEAR(K653)+1),IF(MONTH($L$1)&lt;4,YEAR($L$1)-YEAR(K653)-1,YEAR($L$1)-YEAR(K653))),学年設定用!$A:$A,学年設定用!$B:$B))</f>
        <v/>
      </c>
      <c r="O653" s="67" t="str">
        <f t="shared" si="18"/>
        <v/>
      </c>
      <c r="P653" s="33" t="e">
        <f>VLOOKUP(E653,学年設定用!$D:$L,3,FALSE)</f>
        <v>#N/A</v>
      </c>
      <c r="Q653" s="34" t="e">
        <f>VLOOKUP(E653,学年設定用!$D:$L,4,FALSE)</f>
        <v>#N/A</v>
      </c>
      <c r="R653" s="34" t="e">
        <f>VLOOKUP(E653,学年設定用!$D:$L,5,FALSE)</f>
        <v>#N/A</v>
      </c>
      <c r="S653" s="50" t="e">
        <f>VLOOKUP(E653,学年設定用!$D:$L,6,FALSE)</f>
        <v>#N/A</v>
      </c>
      <c r="T653" s="50" t="e">
        <f>VLOOKUP(E653,学年設定用!$D:$L,7,FALSE)</f>
        <v>#N/A</v>
      </c>
      <c r="U653" s="50" t="e">
        <f>VLOOKUP(E653,学年設定用!D:L,8,FALSE)</f>
        <v>#N/A</v>
      </c>
      <c r="V653" s="50" t="e">
        <f>VLOOKUP(E653,学年設定用!$D:$L,9,FALSE)</f>
        <v>#N/A</v>
      </c>
      <c r="W653" s="50"/>
      <c r="X653" s="50"/>
      <c r="Y653" s="50"/>
      <c r="Z653" s="50"/>
      <c r="AA653" s="50"/>
      <c r="AB653" s="50"/>
      <c r="AC653" s="50"/>
      <c r="AD653" s="50"/>
      <c r="AE653" s="50"/>
    </row>
    <row r="654" spans="1:31" s="34" customFormat="1" ht="24.95" customHeight="1" x14ac:dyDescent="0.15">
      <c r="A654" s="64">
        <v>641</v>
      </c>
      <c r="B654" s="65">
        <f t="shared" si="19"/>
        <v>0</v>
      </c>
      <c r="C654" s="65" t="str">
        <f>IF(E654="","",VLOOKUP(B654,'２･階級番号(4月~9月）'!$A:$B,2,0))</f>
        <v/>
      </c>
      <c r="D654" s="53"/>
      <c r="E654" s="55"/>
      <c r="F654" s="59"/>
      <c r="G654" s="60"/>
      <c r="H654" s="59"/>
      <c r="I654" s="59"/>
      <c r="J654" s="59"/>
      <c r="K654" s="61"/>
      <c r="L654" s="72"/>
      <c r="M654" s="58"/>
      <c r="N654" s="66" t="str">
        <f>IF(K654="","",LOOKUP(IF(K654-DATEVALUE(YEAR(K654)&amp;"/"&amp;"4/2")&lt;0,IF(MONTH($L$1)&lt;4,YEAR($L$1)-YEAR(K654),YEAR($L$1)-YEAR(K654)+1),IF(MONTH($L$1)&lt;4,YEAR($L$1)-YEAR(K654)-1,YEAR($L$1)-YEAR(K654))),学年設定用!$A:$A,学年設定用!$B:$B))</f>
        <v/>
      </c>
      <c r="O654" s="67" t="str">
        <f t="shared" ref="O654:O717" si="20">IF(N654="","",IF(N654=P654,"",IF(N654=Q654,"",IF(N654=R654,"",IF(N654=S654,"",IF(N654=T654,"",IF(N654=U654,"",IF(N654=V654,"","学年確認！"))))))))</f>
        <v/>
      </c>
      <c r="P654" s="33" t="e">
        <f>VLOOKUP(E654,学年設定用!$D:$L,3,FALSE)</f>
        <v>#N/A</v>
      </c>
      <c r="Q654" s="34" t="e">
        <f>VLOOKUP(E654,学年設定用!$D:$L,4,FALSE)</f>
        <v>#N/A</v>
      </c>
      <c r="R654" s="34" t="e">
        <f>VLOOKUP(E654,学年設定用!$D:$L,5,FALSE)</f>
        <v>#N/A</v>
      </c>
      <c r="S654" s="50" t="e">
        <f>VLOOKUP(E654,学年設定用!$D:$L,6,FALSE)</f>
        <v>#N/A</v>
      </c>
      <c r="T654" s="50" t="e">
        <f>VLOOKUP(E654,学年設定用!$D:$L,7,FALSE)</f>
        <v>#N/A</v>
      </c>
      <c r="U654" s="50" t="e">
        <f>VLOOKUP(E654,学年設定用!D:L,8,FALSE)</f>
        <v>#N/A</v>
      </c>
      <c r="V654" s="50" t="e">
        <f>VLOOKUP(E654,学年設定用!$D:$L,9,FALSE)</f>
        <v>#N/A</v>
      </c>
      <c r="W654" s="50"/>
      <c r="X654" s="50"/>
      <c r="Y654" s="50"/>
      <c r="Z654" s="50"/>
      <c r="AA654" s="50"/>
      <c r="AB654" s="50"/>
      <c r="AC654" s="50"/>
      <c r="AD654" s="50"/>
      <c r="AE654" s="50"/>
    </row>
    <row r="655" spans="1:31" s="34" customFormat="1" ht="24.95" customHeight="1" x14ac:dyDescent="0.15">
      <c r="A655" s="64">
        <v>642</v>
      </c>
      <c r="B655" s="65">
        <f t="shared" ref="B655:B718" si="21">E655</f>
        <v>0</v>
      </c>
      <c r="C655" s="65" t="str">
        <f>IF(E655="","",VLOOKUP(B655,'２･階級番号(4月~9月）'!$A:$B,2,0))</f>
        <v/>
      </c>
      <c r="D655" s="53"/>
      <c r="E655" s="55"/>
      <c r="F655" s="59"/>
      <c r="G655" s="60"/>
      <c r="H655" s="59"/>
      <c r="I655" s="59"/>
      <c r="J655" s="59"/>
      <c r="K655" s="61"/>
      <c r="L655" s="72"/>
      <c r="M655" s="58"/>
      <c r="N655" s="66" t="str">
        <f>IF(K655="","",LOOKUP(IF(K655-DATEVALUE(YEAR(K655)&amp;"/"&amp;"4/2")&lt;0,IF(MONTH($L$1)&lt;4,YEAR($L$1)-YEAR(K655),YEAR($L$1)-YEAR(K655)+1),IF(MONTH($L$1)&lt;4,YEAR($L$1)-YEAR(K655)-1,YEAR($L$1)-YEAR(K655))),学年設定用!$A:$A,学年設定用!$B:$B))</f>
        <v/>
      </c>
      <c r="O655" s="67" t="str">
        <f t="shared" si="20"/>
        <v/>
      </c>
      <c r="P655" s="33" t="e">
        <f>VLOOKUP(E655,学年設定用!$D:$L,3,FALSE)</f>
        <v>#N/A</v>
      </c>
      <c r="Q655" s="34" t="e">
        <f>VLOOKUP(E655,学年設定用!$D:$L,4,FALSE)</f>
        <v>#N/A</v>
      </c>
      <c r="R655" s="34" t="e">
        <f>VLOOKUP(E655,学年設定用!$D:$L,5,FALSE)</f>
        <v>#N/A</v>
      </c>
      <c r="S655" s="50" t="e">
        <f>VLOOKUP(E655,学年設定用!$D:$L,6,FALSE)</f>
        <v>#N/A</v>
      </c>
      <c r="T655" s="50" t="e">
        <f>VLOOKUP(E655,学年設定用!$D:$L,7,FALSE)</f>
        <v>#N/A</v>
      </c>
      <c r="U655" s="50" t="e">
        <f>VLOOKUP(E655,学年設定用!D:L,8,FALSE)</f>
        <v>#N/A</v>
      </c>
      <c r="V655" s="50" t="e">
        <f>VLOOKUP(E655,学年設定用!$D:$L,9,FALSE)</f>
        <v>#N/A</v>
      </c>
      <c r="W655" s="50"/>
      <c r="X655" s="50"/>
      <c r="Y655" s="50"/>
      <c r="Z655" s="50"/>
      <c r="AA655" s="50"/>
      <c r="AB655" s="50"/>
      <c r="AC655" s="50"/>
      <c r="AD655" s="50"/>
      <c r="AE655" s="50"/>
    </row>
    <row r="656" spans="1:31" s="34" customFormat="1" ht="24.95" customHeight="1" x14ac:dyDescent="0.15">
      <c r="A656" s="64">
        <v>643</v>
      </c>
      <c r="B656" s="65">
        <f t="shared" si="21"/>
        <v>0</v>
      </c>
      <c r="C656" s="65" t="str">
        <f>IF(E656="","",VLOOKUP(B656,'２･階級番号(4月~9月）'!$A:$B,2,0))</f>
        <v/>
      </c>
      <c r="D656" s="53"/>
      <c r="E656" s="55"/>
      <c r="F656" s="59"/>
      <c r="G656" s="60"/>
      <c r="H656" s="59"/>
      <c r="I656" s="59"/>
      <c r="J656" s="59"/>
      <c r="K656" s="61"/>
      <c r="L656" s="72"/>
      <c r="M656" s="58"/>
      <c r="N656" s="66" t="str">
        <f>IF(K656="","",LOOKUP(IF(K656-DATEVALUE(YEAR(K656)&amp;"/"&amp;"4/2")&lt;0,IF(MONTH($L$1)&lt;4,YEAR($L$1)-YEAR(K656),YEAR($L$1)-YEAR(K656)+1),IF(MONTH($L$1)&lt;4,YEAR($L$1)-YEAR(K656)-1,YEAR($L$1)-YEAR(K656))),学年設定用!$A:$A,学年設定用!$B:$B))</f>
        <v/>
      </c>
      <c r="O656" s="67" t="str">
        <f t="shared" si="20"/>
        <v/>
      </c>
      <c r="P656" s="33" t="e">
        <f>VLOOKUP(E656,学年設定用!$D:$L,3,FALSE)</f>
        <v>#N/A</v>
      </c>
      <c r="Q656" s="34" t="e">
        <f>VLOOKUP(E656,学年設定用!$D:$L,4,FALSE)</f>
        <v>#N/A</v>
      </c>
      <c r="R656" s="34" t="e">
        <f>VLOOKUP(E656,学年設定用!$D:$L,5,FALSE)</f>
        <v>#N/A</v>
      </c>
      <c r="S656" s="50" t="e">
        <f>VLOOKUP(E656,学年設定用!$D:$L,6,FALSE)</f>
        <v>#N/A</v>
      </c>
      <c r="T656" s="50" t="e">
        <f>VLOOKUP(E656,学年設定用!$D:$L,7,FALSE)</f>
        <v>#N/A</v>
      </c>
      <c r="U656" s="50" t="e">
        <f>VLOOKUP(E656,学年設定用!D:L,8,FALSE)</f>
        <v>#N/A</v>
      </c>
      <c r="V656" s="50" t="e">
        <f>VLOOKUP(E656,学年設定用!$D:$L,9,FALSE)</f>
        <v>#N/A</v>
      </c>
      <c r="W656" s="50"/>
      <c r="X656" s="50"/>
      <c r="Y656" s="50"/>
      <c r="Z656" s="50"/>
      <c r="AA656" s="50"/>
      <c r="AB656" s="50"/>
      <c r="AC656" s="50"/>
      <c r="AD656" s="50"/>
      <c r="AE656" s="50"/>
    </row>
    <row r="657" spans="1:31" s="34" customFormat="1" ht="24.95" customHeight="1" x14ac:dyDescent="0.15">
      <c r="A657" s="64">
        <v>644</v>
      </c>
      <c r="B657" s="65">
        <f t="shared" si="21"/>
        <v>0</v>
      </c>
      <c r="C657" s="65" t="str">
        <f>IF(E657="","",VLOOKUP(B657,'２･階級番号(4月~9月）'!$A:$B,2,0))</f>
        <v/>
      </c>
      <c r="D657" s="53"/>
      <c r="E657" s="55"/>
      <c r="F657" s="59"/>
      <c r="G657" s="60"/>
      <c r="H657" s="59"/>
      <c r="I657" s="59"/>
      <c r="J657" s="59"/>
      <c r="K657" s="61"/>
      <c r="L657" s="72"/>
      <c r="M657" s="58"/>
      <c r="N657" s="66" t="str">
        <f>IF(K657="","",LOOKUP(IF(K657-DATEVALUE(YEAR(K657)&amp;"/"&amp;"4/2")&lt;0,IF(MONTH($L$1)&lt;4,YEAR($L$1)-YEAR(K657),YEAR($L$1)-YEAR(K657)+1),IF(MONTH($L$1)&lt;4,YEAR($L$1)-YEAR(K657)-1,YEAR($L$1)-YEAR(K657))),学年設定用!$A:$A,学年設定用!$B:$B))</f>
        <v/>
      </c>
      <c r="O657" s="67" t="str">
        <f t="shared" si="20"/>
        <v/>
      </c>
      <c r="P657" s="33" t="e">
        <f>VLOOKUP(E657,学年設定用!$D:$L,3,FALSE)</f>
        <v>#N/A</v>
      </c>
      <c r="Q657" s="34" t="e">
        <f>VLOOKUP(E657,学年設定用!$D:$L,4,FALSE)</f>
        <v>#N/A</v>
      </c>
      <c r="R657" s="34" t="e">
        <f>VLOOKUP(E657,学年設定用!$D:$L,5,FALSE)</f>
        <v>#N/A</v>
      </c>
      <c r="S657" s="50" t="e">
        <f>VLOOKUP(E657,学年設定用!$D:$L,6,FALSE)</f>
        <v>#N/A</v>
      </c>
      <c r="T657" s="50" t="e">
        <f>VLOOKUP(E657,学年設定用!$D:$L,7,FALSE)</f>
        <v>#N/A</v>
      </c>
      <c r="U657" s="50" t="e">
        <f>VLOOKUP(E657,学年設定用!D:L,8,FALSE)</f>
        <v>#N/A</v>
      </c>
      <c r="V657" s="50" t="e">
        <f>VLOOKUP(E657,学年設定用!$D:$L,9,FALSE)</f>
        <v>#N/A</v>
      </c>
      <c r="W657" s="50"/>
      <c r="X657" s="50"/>
      <c r="Y657" s="50"/>
      <c r="Z657" s="50"/>
      <c r="AA657" s="50"/>
      <c r="AB657" s="50"/>
      <c r="AC657" s="50"/>
      <c r="AD657" s="50"/>
      <c r="AE657" s="50"/>
    </row>
    <row r="658" spans="1:31" s="34" customFormat="1" ht="24.95" customHeight="1" x14ac:dyDescent="0.15">
      <c r="A658" s="64">
        <v>645</v>
      </c>
      <c r="B658" s="65">
        <f t="shared" si="21"/>
        <v>0</v>
      </c>
      <c r="C658" s="65" t="str">
        <f>IF(E658="","",VLOOKUP(B658,'２･階級番号(4月~9月）'!$A:$B,2,0))</f>
        <v/>
      </c>
      <c r="D658" s="53"/>
      <c r="E658" s="55"/>
      <c r="F658" s="59"/>
      <c r="G658" s="60"/>
      <c r="H658" s="59"/>
      <c r="I658" s="59"/>
      <c r="J658" s="59"/>
      <c r="K658" s="61"/>
      <c r="L658" s="72"/>
      <c r="M658" s="58"/>
      <c r="N658" s="66" t="str">
        <f>IF(K658="","",LOOKUP(IF(K658-DATEVALUE(YEAR(K658)&amp;"/"&amp;"4/2")&lt;0,IF(MONTH($L$1)&lt;4,YEAR($L$1)-YEAR(K658),YEAR($L$1)-YEAR(K658)+1),IF(MONTH($L$1)&lt;4,YEAR($L$1)-YEAR(K658)-1,YEAR($L$1)-YEAR(K658))),学年設定用!$A:$A,学年設定用!$B:$B))</f>
        <v/>
      </c>
      <c r="O658" s="67" t="str">
        <f t="shared" si="20"/>
        <v/>
      </c>
      <c r="P658" s="33" t="e">
        <f>VLOOKUP(E658,学年設定用!$D:$L,3,FALSE)</f>
        <v>#N/A</v>
      </c>
      <c r="Q658" s="34" t="e">
        <f>VLOOKUP(E658,学年設定用!$D:$L,4,FALSE)</f>
        <v>#N/A</v>
      </c>
      <c r="R658" s="34" t="e">
        <f>VLOOKUP(E658,学年設定用!$D:$L,5,FALSE)</f>
        <v>#N/A</v>
      </c>
      <c r="S658" s="50" t="e">
        <f>VLOOKUP(E658,学年設定用!$D:$L,6,FALSE)</f>
        <v>#N/A</v>
      </c>
      <c r="T658" s="50" t="e">
        <f>VLOOKUP(E658,学年設定用!$D:$L,7,FALSE)</f>
        <v>#N/A</v>
      </c>
      <c r="U658" s="50" t="e">
        <f>VLOOKUP(E658,学年設定用!D:L,8,FALSE)</f>
        <v>#N/A</v>
      </c>
      <c r="V658" s="50" t="e">
        <f>VLOOKUP(E658,学年設定用!$D:$L,9,FALSE)</f>
        <v>#N/A</v>
      </c>
      <c r="W658" s="50"/>
      <c r="X658" s="50"/>
      <c r="Y658" s="50"/>
      <c r="Z658" s="50"/>
      <c r="AA658" s="50"/>
      <c r="AB658" s="50"/>
      <c r="AC658" s="50"/>
      <c r="AD658" s="50"/>
      <c r="AE658" s="50"/>
    </row>
    <row r="659" spans="1:31" s="34" customFormat="1" ht="24.95" customHeight="1" x14ac:dyDescent="0.15">
      <c r="A659" s="64">
        <v>646</v>
      </c>
      <c r="B659" s="65">
        <f t="shared" si="21"/>
        <v>0</v>
      </c>
      <c r="C659" s="65" t="str">
        <f>IF(E659="","",VLOOKUP(B659,'２･階級番号(4月~9月）'!$A:$B,2,0))</f>
        <v/>
      </c>
      <c r="D659" s="53"/>
      <c r="E659" s="55"/>
      <c r="F659" s="59"/>
      <c r="G659" s="60"/>
      <c r="H659" s="59"/>
      <c r="I659" s="59"/>
      <c r="J659" s="59"/>
      <c r="K659" s="61"/>
      <c r="L659" s="72"/>
      <c r="M659" s="58"/>
      <c r="N659" s="66" t="str">
        <f>IF(K659="","",LOOKUP(IF(K659-DATEVALUE(YEAR(K659)&amp;"/"&amp;"4/2")&lt;0,IF(MONTH($L$1)&lt;4,YEAR($L$1)-YEAR(K659),YEAR($L$1)-YEAR(K659)+1),IF(MONTH($L$1)&lt;4,YEAR($L$1)-YEAR(K659)-1,YEAR($L$1)-YEAR(K659))),学年設定用!$A:$A,学年設定用!$B:$B))</f>
        <v/>
      </c>
      <c r="O659" s="67" t="str">
        <f t="shared" si="20"/>
        <v/>
      </c>
      <c r="P659" s="33" t="e">
        <f>VLOOKUP(E659,学年設定用!$D:$L,3,FALSE)</f>
        <v>#N/A</v>
      </c>
      <c r="Q659" s="34" t="e">
        <f>VLOOKUP(E659,学年設定用!$D:$L,4,FALSE)</f>
        <v>#N/A</v>
      </c>
      <c r="R659" s="34" t="e">
        <f>VLOOKUP(E659,学年設定用!$D:$L,5,FALSE)</f>
        <v>#N/A</v>
      </c>
      <c r="S659" s="50" t="e">
        <f>VLOOKUP(E659,学年設定用!$D:$L,6,FALSE)</f>
        <v>#N/A</v>
      </c>
      <c r="T659" s="50" t="e">
        <f>VLOOKUP(E659,学年設定用!$D:$L,7,FALSE)</f>
        <v>#N/A</v>
      </c>
      <c r="U659" s="50" t="e">
        <f>VLOOKUP(E659,学年設定用!D:L,8,FALSE)</f>
        <v>#N/A</v>
      </c>
      <c r="V659" s="50" t="e">
        <f>VLOOKUP(E659,学年設定用!$D:$L,9,FALSE)</f>
        <v>#N/A</v>
      </c>
      <c r="W659" s="50"/>
      <c r="X659" s="50"/>
      <c r="Y659" s="50"/>
      <c r="Z659" s="50"/>
      <c r="AA659" s="50"/>
      <c r="AB659" s="50"/>
      <c r="AC659" s="50"/>
      <c r="AD659" s="50"/>
      <c r="AE659" s="50"/>
    </row>
    <row r="660" spans="1:31" s="34" customFormat="1" ht="24.95" customHeight="1" x14ac:dyDescent="0.15">
      <c r="A660" s="64">
        <v>647</v>
      </c>
      <c r="B660" s="65">
        <f t="shared" si="21"/>
        <v>0</v>
      </c>
      <c r="C660" s="65" t="str">
        <f>IF(E660="","",VLOOKUP(B660,'２･階級番号(4月~9月）'!$A:$B,2,0))</f>
        <v/>
      </c>
      <c r="D660" s="53"/>
      <c r="E660" s="55"/>
      <c r="F660" s="59"/>
      <c r="G660" s="60"/>
      <c r="H660" s="59"/>
      <c r="I660" s="59"/>
      <c r="J660" s="59"/>
      <c r="K660" s="61"/>
      <c r="L660" s="72"/>
      <c r="M660" s="58"/>
      <c r="N660" s="66" t="str">
        <f>IF(K660="","",LOOKUP(IF(K660-DATEVALUE(YEAR(K660)&amp;"/"&amp;"4/2")&lt;0,IF(MONTH($L$1)&lt;4,YEAR($L$1)-YEAR(K660),YEAR($L$1)-YEAR(K660)+1),IF(MONTH($L$1)&lt;4,YEAR($L$1)-YEAR(K660)-1,YEAR($L$1)-YEAR(K660))),学年設定用!$A:$A,学年設定用!$B:$B))</f>
        <v/>
      </c>
      <c r="O660" s="67" t="str">
        <f t="shared" si="20"/>
        <v/>
      </c>
      <c r="P660" s="33" t="e">
        <f>VLOOKUP(E660,学年設定用!$D:$L,3,FALSE)</f>
        <v>#N/A</v>
      </c>
      <c r="Q660" s="34" t="e">
        <f>VLOOKUP(E660,学年設定用!$D:$L,4,FALSE)</f>
        <v>#N/A</v>
      </c>
      <c r="R660" s="34" t="e">
        <f>VLOOKUP(E660,学年設定用!$D:$L,5,FALSE)</f>
        <v>#N/A</v>
      </c>
      <c r="S660" s="50" t="e">
        <f>VLOOKUP(E660,学年設定用!$D:$L,6,FALSE)</f>
        <v>#N/A</v>
      </c>
      <c r="T660" s="50" t="e">
        <f>VLOOKUP(E660,学年設定用!$D:$L,7,FALSE)</f>
        <v>#N/A</v>
      </c>
      <c r="U660" s="50" t="e">
        <f>VLOOKUP(E660,学年設定用!D:L,8,FALSE)</f>
        <v>#N/A</v>
      </c>
      <c r="V660" s="50" t="e">
        <f>VLOOKUP(E660,学年設定用!$D:$L,9,FALSE)</f>
        <v>#N/A</v>
      </c>
      <c r="W660" s="50"/>
      <c r="X660" s="50"/>
      <c r="Y660" s="50"/>
      <c r="Z660" s="50"/>
      <c r="AA660" s="50"/>
      <c r="AB660" s="50"/>
      <c r="AC660" s="50"/>
      <c r="AD660" s="50"/>
      <c r="AE660" s="50"/>
    </row>
    <row r="661" spans="1:31" s="34" customFormat="1" ht="24.95" customHeight="1" x14ac:dyDescent="0.15">
      <c r="A661" s="64">
        <v>648</v>
      </c>
      <c r="B661" s="65">
        <f t="shared" si="21"/>
        <v>0</v>
      </c>
      <c r="C661" s="65" t="str">
        <f>IF(E661="","",VLOOKUP(B661,'２･階級番号(4月~9月）'!$A:$B,2,0))</f>
        <v/>
      </c>
      <c r="D661" s="53"/>
      <c r="E661" s="55"/>
      <c r="F661" s="59"/>
      <c r="G661" s="60"/>
      <c r="H661" s="59"/>
      <c r="I661" s="59"/>
      <c r="J661" s="59"/>
      <c r="K661" s="61"/>
      <c r="L661" s="72"/>
      <c r="M661" s="58"/>
      <c r="N661" s="66" t="str">
        <f>IF(K661="","",LOOKUP(IF(K661-DATEVALUE(YEAR(K661)&amp;"/"&amp;"4/2")&lt;0,IF(MONTH($L$1)&lt;4,YEAR($L$1)-YEAR(K661),YEAR($L$1)-YEAR(K661)+1),IF(MONTH($L$1)&lt;4,YEAR($L$1)-YEAR(K661)-1,YEAR($L$1)-YEAR(K661))),学年設定用!$A:$A,学年設定用!$B:$B))</f>
        <v/>
      </c>
      <c r="O661" s="67" t="str">
        <f t="shared" si="20"/>
        <v/>
      </c>
      <c r="P661" s="33" t="e">
        <f>VLOOKUP(E661,学年設定用!$D:$L,3,FALSE)</f>
        <v>#N/A</v>
      </c>
      <c r="Q661" s="34" t="e">
        <f>VLOOKUP(E661,学年設定用!$D:$L,4,FALSE)</f>
        <v>#N/A</v>
      </c>
      <c r="R661" s="34" t="e">
        <f>VLOOKUP(E661,学年設定用!$D:$L,5,FALSE)</f>
        <v>#N/A</v>
      </c>
      <c r="S661" s="50" t="e">
        <f>VLOOKUP(E661,学年設定用!$D:$L,6,FALSE)</f>
        <v>#N/A</v>
      </c>
      <c r="T661" s="50" t="e">
        <f>VLOOKUP(E661,学年設定用!$D:$L,7,FALSE)</f>
        <v>#N/A</v>
      </c>
      <c r="U661" s="50" t="e">
        <f>VLOOKUP(E661,学年設定用!D:L,8,FALSE)</f>
        <v>#N/A</v>
      </c>
      <c r="V661" s="50" t="e">
        <f>VLOOKUP(E661,学年設定用!$D:$L,9,FALSE)</f>
        <v>#N/A</v>
      </c>
      <c r="W661" s="50"/>
      <c r="X661" s="50"/>
      <c r="Y661" s="50"/>
      <c r="Z661" s="50"/>
      <c r="AA661" s="50"/>
      <c r="AB661" s="50"/>
      <c r="AC661" s="50"/>
      <c r="AD661" s="50"/>
      <c r="AE661" s="50"/>
    </row>
    <row r="662" spans="1:31" s="34" customFormat="1" ht="24.95" customHeight="1" x14ac:dyDescent="0.15">
      <c r="A662" s="64">
        <v>649</v>
      </c>
      <c r="B662" s="65">
        <f t="shared" si="21"/>
        <v>0</v>
      </c>
      <c r="C662" s="65" t="str">
        <f>IF(E662="","",VLOOKUP(B662,'２･階級番号(4月~9月）'!$A:$B,2,0))</f>
        <v/>
      </c>
      <c r="D662" s="53"/>
      <c r="E662" s="55"/>
      <c r="F662" s="59"/>
      <c r="G662" s="60"/>
      <c r="H662" s="59"/>
      <c r="I662" s="59"/>
      <c r="J662" s="59"/>
      <c r="K662" s="61"/>
      <c r="L662" s="72"/>
      <c r="M662" s="58"/>
      <c r="N662" s="66" t="str">
        <f>IF(K662="","",LOOKUP(IF(K662-DATEVALUE(YEAR(K662)&amp;"/"&amp;"4/2")&lt;0,IF(MONTH($L$1)&lt;4,YEAR($L$1)-YEAR(K662),YEAR($L$1)-YEAR(K662)+1),IF(MONTH($L$1)&lt;4,YEAR($L$1)-YEAR(K662)-1,YEAR($L$1)-YEAR(K662))),学年設定用!$A:$A,学年設定用!$B:$B))</f>
        <v/>
      </c>
      <c r="O662" s="67" t="str">
        <f t="shared" si="20"/>
        <v/>
      </c>
      <c r="P662" s="33" t="e">
        <f>VLOOKUP(E662,学年設定用!$D:$L,3,FALSE)</f>
        <v>#N/A</v>
      </c>
      <c r="Q662" s="34" t="e">
        <f>VLOOKUP(E662,学年設定用!$D:$L,4,FALSE)</f>
        <v>#N/A</v>
      </c>
      <c r="R662" s="34" t="e">
        <f>VLOOKUP(E662,学年設定用!$D:$L,5,FALSE)</f>
        <v>#N/A</v>
      </c>
      <c r="S662" s="50" t="e">
        <f>VLOOKUP(E662,学年設定用!$D:$L,6,FALSE)</f>
        <v>#N/A</v>
      </c>
      <c r="T662" s="50" t="e">
        <f>VLOOKUP(E662,学年設定用!$D:$L,7,FALSE)</f>
        <v>#N/A</v>
      </c>
      <c r="U662" s="50" t="e">
        <f>VLOOKUP(E662,学年設定用!D:L,8,FALSE)</f>
        <v>#N/A</v>
      </c>
      <c r="V662" s="50" t="e">
        <f>VLOOKUP(E662,学年設定用!$D:$L,9,FALSE)</f>
        <v>#N/A</v>
      </c>
      <c r="W662" s="50"/>
      <c r="X662" s="50"/>
      <c r="Y662" s="50"/>
      <c r="Z662" s="50"/>
      <c r="AA662" s="50"/>
      <c r="AB662" s="50"/>
      <c r="AC662" s="50"/>
      <c r="AD662" s="50"/>
      <c r="AE662" s="50"/>
    </row>
    <row r="663" spans="1:31" s="34" customFormat="1" ht="24.95" customHeight="1" x14ac:dyDescent="0.15">
      <c r="A663" s="64">
        <v>650</v>
      </c>
      <c r="B663" s="65">
        <f t="shared" si="21"/>
        <v>0</v>
      </c>
      <c r="C663" s="65" t="str">
        <f>IF(E663="","",VLOOKUP(B663,'２･階級番号(4月~9月）'!$A:$B,2,0))</f>
        <v/>
      </c>
      <c r="D663" s="53"/>
      <c r="E663" s="55"/>
      <c r="F663" s="59"/>
      <c r="G663" s="60"/>
      <c r="H663" s="59"/>
      <c r="I663" s="59"/>
      <c r="J663" s="59"/>
      <c r="K663" s="61"/>
      <c r="L663" s="72"/>
      <c r="M663" s="58"/>
      <c r="N663" s="66" t="str">
        <f>IF(K663="","",LOOKUP(IF(K663-DATEVALUE(YEAR(K663)&amp;"/"&amp;"4/2")&lt;0,IF(MONTH($L$1)&lt;4,YEAR($L$1)-YEAR(K663),YEAR($L$1)-YEAR(K663)+1),IF(MONTH($L$1)&lt;4,YEAR($L$1)-YEAR(K663)-1,YEAR($L$1)-YEAR(K663))),学年設定用!$A:$A,学年設定用!$B:$B))</f>
        <v/>
      </c>
      <c r="O663" s="67" t="str">
        <f t="shared" si="20"/>
        <v/>
      </c>
      <c r="P663" s="33" t="e">
        <f>VLOOKUP(E663,学年設定用!$D:$L,3,FALSE)</f>
        <v>#N/A</v>
      </c>
      <c r="Q663" s="34" t="e">
        <f>VLOOKUP(E663,学年設定用!$D:$L,4,FALSE)</f>
        <v>#N/A</v>
      </c>
      <c r="R663" s="34" t="e">
        <f>VLOOKUP(E663,学年設定用!$D:$L,5,FALSE)</f>
        <v>#N/A</v>
      </c>
      <c r="S663" s="50" t="e">
        <f>VLOOKUP(E663,学年設定用!$D:$L,6,FALSE)</f>
        <v>#N/A</v>
      </c>
      <c r="T663" s="50" t="e">
        <f>VLOOKUP(E663,学年設定用!$D:$L,7,FALSE)</f>
        <v>#N/A</v>
      </c>
      <c r="U663" s="50" t="e">
        <f>VLOOKUP(E663,学年設定用!D:L,8,FALSE)</f>
        <v>#N/A</v>
      </c>
      <c r="V663" s="50" t="e">
        <f>VLOOKUP(E663,学年設定用!$D:$L,9,FALSE)</f>
        <v>#N/A</v>
      </c>
      <c r="W663" s="50"/>
      <c r="X663" s="50"/>
      <c r="Y663" s="50"/>
      <c r="Z663" s="50"/>
      <c r="AA663" s="50"/>
      <c r="AB663" s="50"/>
      <c r="AC663" s="50"/>
      <c r="AD663" s="50"/>
      <c r="AE663" s="50"/>
    </row>
    <row r="664" spans="1:31" s="34" customFormat="1" ht="24.95" customHeight="1" x14ac:dyDescent="0.15">
      <c r="A664" s="64">
        <v>651</v>
      </c>
      <c r="B664" s="65">
        <f t="shared" si="21"/>
        <v>0</v>
      </c>
      <c r="C664" s="65" t="str">
        <f>IF(E664="","",VLOOKUP(B664,'２･階級番号(4月~9月）'!$A:$B,2,0))</f>
        <v/>
      </c>
      <c r="D664" s="53"/>
      <c r="E664" s="55"/>
      <c r="F664" s="59"/>
      <c r="G664" s="60"/>
      <c r="H664" s="59"/>
      <c r="I664" s="59"/>
      <c r="J664" s="59"/>
      <c r="K664" s="61"/>
      <c r="L664" s="72"/>
      <c r="M664" s="58"/>
      <c r="N664" s="66" t="str">
        <f>IF(K664="","",LOOKUP(IF(K664-DATEVALUE(YEAR(K664)&amp;"/"&amp;"4/2")&lt;0,IF(MONTH($L$1)&lt;4,YEAR($L$1)-YEAR(K664),YEAR($L$1)-YEAR(K664)+1),IF(MONTH($L$1)&lt;4,YEAR($L$1)-YEAR(K664)-1,YEAR($L$1)-YEAR(K664))),学年設定用!$A:$A,学年設定用!$B:$B))</f>
        <v/>
      </c>
      <c r="O664" s="67" t="str">
        <f t="shared" si="20"/>
        <v/>
      </c>
      <c r="P664" s="33" t="e">
        <f>VLOOKUP(E664,学年設定用!$D:$L,3,FALSE)</f>
        <v>#N/A</v>
      </c>
      <c r="Q664" s="34" t="e">
        <f>VLOOKUP(E664,学年設定用!$D:$L,4,FALSE)</f>
        <v>#N/A</v>
      </c>
      <c r="R664" s="34" t="e">
        <f>VLOOKUP(E664,学年設定用!$D:$L,5,FALSE)</f>
        <v>#N/A</v>
      </c>
      <c r="S664" s="50" t="e">
        <f>VLOOKUP(E664,学年設定用!$D:$L,6,FALSE)</f>
        <v>#N/A</v>
      </c>
      <c r="T664" s="50" t="e">
        <f>VLOOKUP(E664,学年設定用!$D:$L,7,FALSE)</f>
        <v>#N/A</v>
      </c>
      <c r="U664" s="50" t="e">
        <f>VLOOKUP(E664,学年設定用!D:L,8,FALSE)</f>
        <v>#N/A</v>
      </c>
      <c r="V664" s="50" t="e">
        <f>VLOOKUP(E664,学年設定用!$D:$L,9,FALSE)</f>
        <v>#N/A</v>
      </c>
      <c r="W664" s="50"/>
      <c r="X664" s="50"/>
      <c r="Y664" s="50"/>
      <c r="Z664" s="50"/>
      <c r="AA664" s="50"/>
      <c r="AB664" s="50"/>
      <c r="AC664" s="50"/>
      <c r="AD664" s="50"/>
      <c r="AE664" s="50"/>
    </row>
    <row r="665" spans="1:31" s="34" customFormat="1" ht="24.95" customHeight="1" x14ac:dyDescent="0.15">
      <c r="A665" s="64">
        <v>652</v>
      </c>
      <c r="B665" s="65">
        <f t="shared" si="21"/>
        <v>0</v>
      </c>
      <c r="C665" s="65" t="str">
        <f>IF(E665="","",VLOOKUP(B665,'２･階級番号(4月~9月）'!$A:$B,2,0))</f>
        <v/>
      </c>
      <c r="D665" s="53"/>
      <c r="E665" s="55"/>
      <c r="F665" s="59"/>
      <c r="G665" s="60"/>
      <c r="H665" s="59"/>
      <c r="I665" s="59"/>
      <c r="J665" s="59"/>
      <c r="K665" s="61"/>
      <c r="L665" s="72"/>
      <c r="M665" s="58"/>
      <c r="N665" s="66" t="str">
        <f>IF(K665="","",LOOKUP(IF(K665-DATEVALUE(YEAR(K665)&amp;"/"&amp;"4/2")&lt;0,IF(MONTH($L$1)&lt;4,YEAR($L$1)-YEAR(K665),YEAR($L$1)-YEAR(K665)+1),IF(MONTH($L$1)&lt;4,YEAR($L$1)-YEAR(K665)-1,YEAR($L$1)-YEAR(K665))),学年設定用!$A:$A,学年設定用!$B:$B))</f>
        <v/>
      </c>
      <c r="O665" s="67" t="str">
        <f t="shared" si="20"/>
        <v/>
      </c>
      <c r="P665" s="33" t="e">
        <f>VLOOKUP(E665,学年設定用!$D:$L,3,FALSE)</f>
        <v>#N/A</v>
      </c>
      <c r="Q665" s="34" t="e">
        <f>VLOOKUP(E665,学年設定用!$D:$L,4,FALSE)</f>
        <v>#N/A</v>
      </c>
      <c r="R665" s="34" t="e">
        <f>VLOOKUP(E665,学年設定用!$D:$L,5,FALSE)</f>
        <v>#N/A</v>
      </c>
      <c r="S665" s="50" t="e">
        <f>VLOOKUP(E665,学年設定用!$D:$L,6,FALSE)</f>
        <v>#N/A</v>
      </c>
      <c r="T665" s="50" t="e">
        <f>VLOOKUP(E665,学年設定用!$D:$L,7,FALSE)</f>
        <v>#N/A</v>
      </c>
      <c r="U665" s="50" t="e">
        <f>VLOOKUP(E665,学年設定用!D:L,8,FALSE)</f>
        <v>#N/A</v>
      </c>
      <c r="V665" s="50" t="e">
        <f>VLOOKUP(E665,学年設定用!$D:$L,9,FALSE)</f>
        <v>#N/A</v>
      </c>
      <c r="W665" s="50"/>
      <c r="X665" s="50"/>
      <c r="Y665" s="50"/>
      <c r="Z665" s="50"/>
      <c r="AA665" s="50"/>
      <c r="AB665" s="50"/>
      <c r="AC665" s="50"/>
      <c r="AD665" s="50"/>
      <c r="AE665" s="50"/>
    </row>
    <row r="666" spans="1:31" s="34" customFormat="1" ht="24.95" customHeight="1" x14ac:dyDescent="0.15">
      <c r="A666" s="64">
        <v>653</v>
      </c>
      <c r="B666" s="65">
        <f t="shared" si="21"/>
        <v>0</v>
      </c>
      <c r="C666" s="65" t="str">
        <f>IF(E666="","",VLOOKUP(B666,'２･階級番号(4月~9月）'!$A:$B,2,0))</f>
        <v/>
      </c>
      <c r="D666" s="53"/>
      <c r="E666" s="55"/>
      <c r="F666" s="59"/>
      <c r="G666" s="60"/>
      <c r="H666" s="59"/>
      <c r="I666" s="59"/>
      <c r="J666" s="59"/>
      <c r="K666" s="61"/>
      <c r="L666" s="72"/>
      <c r="M666" s="58"/>
      <c r="N666" s="66" t="str">
        <f>IF(K666="","",LOOKUP(IF(K666-DATEVALUE(YEAR(K666)&amp;"/"&amp;"4/2")&lt;0,IF(MONTH($L$1)&lt;4,YEAR($L$1)-YEAR(K666),YEAR($L$1)-YEAR(K666)+1),IF(MONTH($L$1)&lt;4,YEAR($L$1)-YEAR(K666)-1,YEAR($L$1)-YEAR(K666))),学年設定用!$A:$A,学年設定用!$B:$B))</f>
        <v/>
      </c>
      <c r="O666" s="67" t="str">
        <f t="shared" si="20"/>
        <v/>
      </c>
      <c r="P666" s="33" t="e">
        <f>VLOOKUP(E666,学年設定用!$D:$L,3,FALSE)</f>
        <v>#N/A</v>
      </c>
      <c r="Q666" s="34" t="e">
        <f>VLOOKUP(E666,学年設定用!$D:$L,4,FALSE)</f>
        <v>#N/A</v>
      </c>
      <c r="R666" s="34" t="e">
        <f>VLOOKUP(E666,学年設定用!$D:$L,5,FALSE)</f>
        <v>#N/A</v>
      </c>
      <c r="S666" s="50" t="e">
        <f>VLOOKUP(E666,学年設定用!$D:$L,6,FALSE)</f>
        <v>#N/A</v>
      </c>
      <c r="T666" s="50" t="e">
        <f>VLOOKUP(E666,学年設定用!$D:$L,7,FALSE)</f>
        <v>#N/A</v>
      </c>
      <c r="U666" s="50" t="e">
        <f>VLOOKUP(E666,学年設定用!D:L,8,FALSE)</f>
        <v>#N/A</v>
      </c>
      <c r="V666" s="50" t="e">
        <f>VLOOKUP(E666,学年設定用!$D:$L,9,FALSE)</f>
        <v>#N/A</v>
      </c>
      <c r="W666" s="50"/>
      <c r="X666" s="50"/>
      <c r="Y666" s="50"/>
      <c r="Z666" s="50"/>
      <c r="AA666" s="50"/>
      <c r="AB666" s="50"/>
      <c r="AC666" s="50"/>
      <c r="AD666" s="50"/>
      <c r="AE666" s="50"/>
    </row>
    <row r="667" spans="1:31" s="34" customFormat="1" ht="24.95" customHeight="1" x14ac:dyDescent="0.15">
      <c r="A667" s="64">
        <v>654</v>
      </c>
      <c r="B667" s="65">
        <f t="shared" si="21"/>
        <v>0</v>
      </c>
      <c r="C667" s="65" t="str">
        <f>IF(E667="","",VLOOKUP(B667,'２･階級番号(4月~9月）'!$A:$B,2,0))</f>
        <v/>
      </c>
      <c r="D667" s="53"/>
      <c r="E667" s="55"/>
      <c r="F667" s="59"/>
      <c r="G667" s="60"/>
      <c r="H667" s="59"/>
      <c r="I667" s="59"/>
      <c r="J667" s="59"/>
      <c r="K667" s="61"/>
      <c r="L667" s="72"/>
      <c r="M667" s="58"/>
      <c r="N667" s="66" t="str">
        <f>IF(K667="","",LOOKUP(IF(K667-DATEVALUE(YEAR(K667)&amp;"/"&amp;"4/2")&lt;0,IF(MONTH($L$1)&lt;4,YEAR($L$1)-YEAR(K667),YEAR($L$1)-YEAR(K667)+1),IF(MONTH($L$1)&lt;4,YEAR($L$1)-YEAR(K667)-1,YEAR($L$1)-YEAR(K667))),学年設定用!$A:$A,学年設定用!$B:$B))</f>
        <v/>
      </c>
      <c r="O667" s="67" t="str">
        <f t="shared" si="20"/>
        <v/>
      </c>
      <c r="P667" s="33" t="e">
        <f>VLOOKUP(E667,学年設定用!$D:$L,3,FALSE)</f>
        <v>#N/A</v>
      </c>
      <c r="Q667" s="34" t="e">
        <f>VLOOKUP(E667,学年設定用!$D:$L,4,FALSE)</f>
        <v>#N/A</v>
      </c>
      <c r="R667" s="34" t="e">
        <f>VLOOKUP(E667,学年設定用!$D:$L,5,FALSE)</f>
        <v>#N/A</v>
      </c>
      <c r="S667" s="50" t="e">
        <f>VLOOKUP(E667,学年設定用!$D:$L,6,FALSE)</f>
        <v>#N/A</v>
      </c>
      <c r="T667" s="50" t="e">
        <f>VLOOKUP(E667,学年設定用!$D:$L,7,FALSE)</f>
        <v>#N/A</v>
      </c>
      <c r="U667" s="50" t="e">
        <f>VLOOKUP(E667,学年設定用!D:L,8,FALSE)</f>
        <v>#N/A</v>
      </c>
      <c r="V667" s="50" t="e">
        <f>VLOOKUP(E667,学年設定用!$D:$L,9,FALSE)</f>
        <v>#N/A</v>
      </c>
      <c r="W667" s="50"/>
      <c r="X667" s="50"/>
      <c r="Y667" s="50"/>
      <c r="Z667" s="50"/>
      <c r="AA667" s="50"/>
      <c r="AB667" s="50"/>
      <c r="AC667" s="50"/>
      <c r="AD667" s="50"/>
      <c r="AE667" s="50"/>
    </row>
    <row r="668" spans="1:31" s="34" customFormat="1" ht="24.95" customHeight="1" x14ac:dyDescent="0.15">
      <c r="A668" s="64">
        <v>655</v>
      </c>
      <c r="B668" s="65">
        <f t="shared" si="21"/>
        <v>0</v>
      </c>
      <c r="C668" s="65" t="str">
        <f>IF(E668="","",VLOOKUP(B668,'２･階級番号(4月~9月）'!$A:$B,2,0))</f>
        <v/>
      </c>
      <c r="D668" s="53"/>
      <c r="E668" s="55"/>
      <c r="F668" s="59"/>
      <c r="G668" s="60"/>
      <c r="H668" s="59"/>
      <c r="I668" s="59"/>
      <c r="J668" s="59"/>
      <c r="K668" s="61"/>
      <c r="L668" s="72"/>
      <c r="M668" s="58"/>
      <c r="N668" s="66" t="str">
        <f>IF(K668="","",LOOKUP(IF(K668-DATEVALUE(YEAR(K668)&amp;"/"&amp;"4/2")&lt;0,IF(MONTH($L$1)&lt;4,YEAR($L$1)-YEAR(K668),YEAR($L$1)-YEAR(K668)+1),IF(MONTH($L$1)&lt;4,YEAR($L$1)-YEAR(K668)-1,YEAR($L$1)-YEAR(K668))),学年設定用!$A:$A,学年設定用!$B:$B))</f>
        <v/>
      </c>
      <c r="O668" s="67" t="str">
        <f t="shared" si="20"/>
        <v/>
      </c>
      <c r="P668" s="33" t="e">
        <f>VLOOKUP(E668,学年設定用!$D:$L,3,FALSE)</f>
        <v>#N/A</v>
      </c>
      <c r="Q668" s="34" t="e">
        <f>VLOOKUP(E668,学年設定用!$D:$L,4,FALSE)</f>
        <v>#N/A</v>
      </c>
      <c r="R668" s="34" t="e">
        <f>VLOOKUP(E668,学年設定用!$D:$L,5,FALSE)</f>
        <v>#N/A</v>
      </c>
      <c r="S668" s="50" t="e">
        <f>VLOOKUP(E668,学年設定用!$D:$L,6,FALSE)</f>
        <v>#N/A</v>
      </c>
      <c r="T668" s="50" t="e">
        <f>VLOOKUP(E668,学年設定用!$D:$L,7,FALSE)</f>
        <v>#N/A</v>
      </c>
      <c r="U668" s="50" t="e">
        <f>VLOOKUP(E668,学年設定用!D:L,8,FALSE)</f>
        <v>#N/A</v>
      </c>
      <c r="V668" s="50" t="e">
        <f>VLOOKUP(E668,学年設定用!$D:$L,9,FALSE)</f>
        <v>#N/A</v>
      </c>
      <c r="W668" s="50"/>
      <c r="X668" s="50"/>
      <c r="Y668" s="50"/>
      <c r="Z668" s="50"/>
      <c r="AA668" s="50"/>
      <c r="AB668" s="50"/>
      <c r="AC668" s="50"/>
      <c r="AD668" s="50"/>
      <c r="AE668" s="50"/>
    </row>
    <row r="669" spans="1:31" s="34" customFormat="1" ht="24.95" customHeight="1" x14ac:dyDescent="0.15">
      <c r="A669" s="64">
        <v>656</v>
      </c>
      <c r="B669" s="65">
        <f t="shared" si="21"/>
        <v>0</v>
      </c>
      <c r="C669" s="65" t="str">
        <f>IF(E669="","",VLOOKUP(B669,'２･階級番号(4月~9月）'!$A:$B,2,0))</f>
        <v/>
      </c>
      <c r="D669" s="53"/>
      <c r="E669" s="55"/>
      <c r="F669" s="59"/>
      <c r="G669" s="60"/>
      <c r="H669" s="59"/>
      <c r="I669" s="59"/>
      <c r="J669" s="59"/>
      <c r="K669" s="61"/>
      <c r="L669" s="72"/>
      <c r="M669" s="58"/>
      <c r="N669" s="66" t="str">
        <f>IF(K669="","",LOOKUP(IF(K669-DATEVALUE(YEAR(K669)&amp;"/"&amp;"4/2")&lt;0,IF(MONTH($L$1)&lt;4,YEAR($L$1)-YEAR(K669),YEAR($L$1)-YEAR(K669)+1),IF(MONTH($L$1)&lt;4,YEAR($L$1)-YEAR(K669)-1,YEAR($L$1)-YEAR(K669))),学年設定用!$A:$A,学年設定用!$B:$B))</f>
        <v/>
      </c>
      <c r="O669" s="67" t="str">
        <f t="shared" si="20"/>
        <v/>
      </c>
      <c r="P669" s="33" t="e">
        <f>VLOOKUP(E669,学年設定用!$D:$L,3,FALSE)</f>
        <v>#N/A</v>
      </c>
      <c r="Q669" s="34" t="e">
        <f>VLOOKUP(E669,学年設定用!$D:$L,4,FALSE)</f>
        <v>#N/A</v>
      </c>
      <c r="R669" s="34" t="e">
        <f>VLOOKUP(E669,学年設定用!$D:$L,5,FALSE)</f>
        <v>#N/A</v>
      </c>
      <c r="S669" s="50" t="e">
        <f>VLOOKUP(E669,学年設定用!$D:$L,6,FALSE)</f>
        <v>#N/A</v>
      </c>
      <c r="T669" s="50" t="e">
        <f>VLOOKUP(E669,学年設定用!$D:$L,7,FALSE)</f>
        <v>#N/A</v>
      </c>
      <c r="U669" s="50" t="e">
        <f>VLOOKUP(E669,学年設定用!D:L,8,FALSE)</f>
        <v>#N/A</v>
      </c>
      <c r="V669" s="50" t="e">
        <f>VLOOKUP(E669,学年設定用!$D:$L,9,FALSE)</f>
        <v>#N/A</v>
      </c>
      <c r="W669" s="50"/>
      <c r="X669" s="50"/>
      <c r="Y669" s="50"/>
      <c r="Z669" s="50"/>
      <c r="AA669" s="50"/>
      <c r="AB669" s="50"/>
      <c r="AC669" s="50"/>
      <c r="AD669" s="50"/>
      <c r="AE669" s="50"/>
    </row>
    <row r="670" spans="1:31" s="34" customFormat="1" ht="24.95" customHeight="1" x14ac:dyDescent="0.15">
      <c r="A670" s="64">
        <v>657</v>
      </c>
      <c r="B670" s="65">
        <f t="shared" si="21"/>
        <v>0</v>
      </c>
      <c r="C670" s="65" t="str">
        <f>IF(E670="","",VLOOKUP(B670,'２･階級番号(4月~9月）'!$A:$B,2,0))</f>
        <v/>
      </c>
      <c r="D670" s="53"/>
      <c r="E670" s="55"/>
      <c r="F670" s="59"/>
      <c r="G670" s="60"/>
      <c r="H670" s="59"/>
      <c r="I670" s="59"/>
      <c r="J670" s="59"/>
      <c r="K670" s="61"/>
      <c r="L670" s="72"/>
      <c r="M670" s="58"/>
      <c r="N670" s="66" t="str">
        <f>IF(K670="","",LOOKUP(IF(K670-DATEVALUE(YEAR(K670)&amp;"/"&amp;"4/2")&lt;0,IF(MONTH($L$1)&lt;4,YEAR($L$1)-YEAR(K670),YEAR($L$1)-YEAR(K670)+1),IF(MONTH($L$1)&lt;4,YEAR($L$1)-YEAR(K670)-1,YEAR($L$1)-YEAR(K670))),学年設定用!$A:$A,学年設定用!$B:$B))</f>
        <v/>
      </c>
      <c r="O670" s="67" t="str">
        <f t="shared" si="20"/>
        <v/>
      </c>
      <c r="P670" s="33" t="e">
        <f>VLOOKUP(E670,学年設定用!$D:$L,3,FALSE)</f>
        <v>#N/A</v>
      </c>
      <c r="Q670" s="34" t="e">
        <f>VLOOKUP(E670,学年設定用!$D:$L,4,FALSE)</f>
        <v>#N/A</v>
      </c>
      <c r="R670" s="34" t="e">
        <f>VLOOKUP(E670,学年設定用!$D:$L,5,FALSE)</f>
        <v>#N/A</v>
      </c>
      <c r="S670" s="50" t="e">
        <f>VLOOKUP(E670,学年設定用!$D:$L,6,FALSE)</f>
        <v>#N/A</v>
      </c>
      <c r="T670" s="50" t="e">
        <f>VLOOKUP(E670,学年設定用!$D:$L,7,FALSE)</f>
        <v>#N/A</v>
      </c>
      <c r="U670" s="50" t="e">
        <f>VLOOKUP(E670,学年設定用!D:L,8,FALSE)</f>
        <v>#N/A</v>
      </c>
      <c r="V670" s="50" t="e">
        <f>VLOOKUP(E670,学年設定用!$D:$L,9,FALSE)</f>
        <v>#N/A</v>
      </c>
      <c r="W670" s="50"/>
      <c r="X670" s="50"/>
      <c r="Y670" s="50"/>
      <c r="Z670" s="50"/>
      <c r="AA670" s="50"/>
      <c r="AB670" s="50"/>
      <c r="AC670" s="50"/>
      <c r="AD670" s="50"/>
      <c r="AE670" s="50"/>
    </row>
    <row r="671" spans="1:31" s="34" customFormat="1" ht="24.95" customHeight="1" x14ac:dyDescent="0.15">
      <c r="A671" s="64">
        <v>658</v>
      </c>
      <c r="B671" s="65">
        <f t="shared" si="21"/>
        <v>0</v>
      </c>
      <c r="C671" s="65" t="str">
        <f>IF(E671="","",VLOOKUP(B671,'２･階級番号(4月~9月）'!$A:$B,2,0))</f>
        <v/>
      </c>
      <c r="D671" s="53"/>
      <c r="E671" s="55"/>
      <c r="F671" s="59"/>
      <c r="G671" s="60"/>
      <c r="H671" s="59"/>
      <c r="I671" s="59"/>
      <c r="J671" s="59"/>
      <c r="K671" s="61"/>
      <c r="L671" s="72"/>
      <c r="M671" s="58"/>
      <c r="N671" s="66" t="str">
        <f>IF(K671="","",LOOKUP(IF(K671-DATEVALUE(YEAR(K671)&amp;"/"&amp;"4/2")&lt;0,IF(MONTH($L$1)&lt;4,YEAR($L$1)-YEAR(K671),YEAR($L$1)-YEAR(K671)+1),IF(MONTH($L$1)&lt;4,YEAR($L$1)-YEAR(K671)-1,YEAR($L$1)-YEAR(K671))),学年設定用!$A:$A,学年設定用!$B:$B))</f>
        <v/>
      </c>
      <c r="O671" s="67" t="str">
        <f t="shared" si="20"/>
        <v/>
      </c>
      <c r="P671" s="33" t="e">
        <f>VLOOKUP(E671,学年設定用!$D:$L,3,FALSE)</f>
        <v>#N/A</v>
      </c>
      <c r="Q671" s="34" t="e">
        <f>VLOOKUP(E671,学年設定用!$D:$L,4,FALSE)</f>
        <v>#N/A</v>
      </c>
      <c r="R671" s="34" t="e">
        <f>VLOOKUP(E671,学年設定用!$D:$L,5,FALSE)</f>
        <v>#N/A</v>
      </c>
      <c r="S671" s="50" t="e">
        <f>VLOOKUP(E671,学年設定用!$D:$L,6,FALSE)</f>
        <v>#N/A</v>
      </c>
      <c r="T671" s="50" t="e">
        <f>VLOOKUP(E671,学年設定用!$D:$L,7,FALSE)</f>
        <v>#N/A</v>
      </c>
      <c r="U671" s="50" t="e">
        <f>VLOOKUP(E671,学年設定用!D:L,8,FALSE)</f>
        <v>#N/A</v>
      </c>
      <c r="V671" s="50" t="e">
        <f>VLOOKUP(E671,学年設定用!$D:$L,9,FALSE)</f>
        <v>#N/A</v>
      </c>
      <c r="W671" s="50"/>
      <c r="X671" s="50"/>
      <c r="Y671" s="50"/>
      <c r="Z671" s="50"/>
      <c r="AA671" s="50"/>
      <c r="AB671" s="50"/>
      <c r="AC671" s="50"/>
      <c r="AD671" s="50"/>
      <c r="AE671" s="50"/>
    </row>
    <row r="672" spans="1:31" s="34" customFormat="1" ht="24.95" customHeight="1" x14ac:dyDescent="0.15">
      <c r="A672" s="64">
        <v>659</v>
      </c>
      <c r="B672" s="65">
        <f t="shared" si="21"/>
        <v>0</v>
      </c>
      <c r="C672" s="65" t="str">
        <f>IF(E672="","",VLOOKUP(B672,'２･階級番号(4月~9月）'!$A:$B,2,0))</f>
        <v/>
      </c>
      <c r="D672" s="53"/>
      <c r="E672" s="55"/>
      <c r="F672" s="59"/>
      <c r="G672" s="60"/>
      <c r="H672" s="59"/>
      <c r="I672" s="59"/>
      <c r="J672" s="59"/>
      <c r="K672" s="61"/>
      <c r="L672" s="72"/>
      <c r="M672" s="58"/>
      <c r="N672" s="66" t="str">
        <f>IF(K672="","",LOOKUP(IF(K672-DATEVALUE(YEAR(K672)&amp;"/"&amp;"4/2")&lt;0,IF(MONTH($L$1)&lt;4,YEAR($L$1)-YEAR(K672),YEAR($L$1)-YEAR(K672)+1),IF(MONTH($L$1)&lt;4,YEAR($L$1)-YEAR(K672)-1,YEAR($L$1)-YEAR(K672))),学年設定用!$A:$A,学年設定用!$B:$B))</f>
        <v/>
      </c>
      <c r="O672" s="67" t="str">
        <f t="shared" si="20"/>
        <v/>
      </c>
      <c r="P672" s="33" t="e">
        <f>VLOOKUP(E672,学年設定用!$D:$L,3,FALSE)</f>
        <v>#N/A</v>
      </c>
      <c r="Q672" s="34" t="e">
        <f>VLOOKUP(E672,学年設定用!$D:$L,4,FALSE)</f>
        <v>#N/A</v>
      </c>
      <c r="R672" s="34" t="e">
        <f>VLOOKUP(E672,学年設定用!$D:$L,5,FALSE)</f>
        <v>#N/A</v>
      </c>
      <c r="S672" s="50" t="e">
        <f>VLOOKUP(E672,学年設定用!$D:$L,6,FALSE)</f>
        <v>#N/A</v>
      </c>
      <c r="T672" s="50" t="e">
        <f>VLOOKUP(E672,学年設定用!$D:$L,7,FALSE)</f>
        <v>#N/A</v>
      </c>
      <c r="U672" s="50" t="e">
        <f>VLOOKUP(E672,学年設定用!D:L,8,FALSE)</f>
        <v>#N/A</v>
      </c>
      <c r="V672" s="50" t="e">
        <f>VLOOKUP(E672,学年設定用!$D:$L,9,FALSE)</f>
        <v>#N/A</v>
      </c>
      <c r="W672" s="50"/>
      <c r="X672" s="50"/>
      <c r="Y672" s="50"/>
      <c r="Z672" s="50"/>
      <c r="AA672" s="50"/>
      <c r="AB672" s="50"/>
      <c r="AC672" s="50"/>
      <c r="AD672" s="50"/>
      <c r="AE672" s="50"/>
    </row>
    <row r="673" spans="1:31" s="34" customFormat="1" ht="24.95" customHeight="1" x14ac:dyDescent="0.15">
      <c r="A673" s="64">
        <v>660</v>
      </c>
      <c r="B673" s="65">
        <f t="shared" si="21"/>
        <v>0</v>
      </c>
      <c r="C673" s="65" t="str">
        <f>IF(E673="","",VLOOKUP(B673,'２･階級番号(4月~9月）'!$A:$B,2,0))</f>
        <v/>
      </c>
      <c r="D673" s="53"/>
      <c r="E673" s="55"/>
      <c r="F673" s="59"/>
      <c r="G673" s="60"/>
      <c r="H673" s="59"/>
      <c r="I673" s="59"/>
      <c r="J673" s="59"/>
      <c r="K673" s="61"/>
      <c r="L673" s="72"/>
      <c r="M673" s="58"/>
      <c r="N673" s="66" t="str">
        <f>IF(K673="","",LOOKUP(IF(K673-DATEVALUE(YEAR(K673)&amp;"/"&amp;"4/2")&lt;0,IF(MONTH($L$1)&lt;4,YEAR($L$1)-YEAR(K673),YEAR($L$1)-YEAR(K673)+1),IF(MONTH($L$1)&lt;4,YEAR($L$1)-YEAR(K673)-1,YEAR($L$1)-YEAR(K673))),学年設定用!$A:$A,学年設定用!$B:$B))</f>
        <v/>
      </c>
      <c r="O673" s="67" t="str">
        <f t="shared" si="20"/>
        <v/>
      </c>
      <c r="P673" s="33" t="e">
        <f>VLOOKUP(E673,学年設定用!$D:$L,3,FALSE)</f>
        <v>#N/A</v>
      </c>
      <c r="Q673" s="34" t="e">
        <f>VLOOKUP(E673,学年設定用!$D:$L,4,FALSE)</f>
        <v>#N/A</v>
      </c>
      <c r="R673" s="34" t="e">
        <f>VLOOKUP(E673,学年設定用!$D:$L,5,FALSE)</f>
        <v>#N/A</v>
      </c>
      <c r="S673" s="50" t="e">
        <f>VLOOKUP(E673,学年設定用!$D:$L,6,FALSE)</f>
        <v>#N/A</v>
      </c>
      <c r="T673" s="50" t="e">
        <f>VLOOKUP(E673,学年設定用!$D:$L,7,FALSE)</f>
        <v>#N/A</v>
      </c>
      <c r="U673" s="50" t="e">
        <f>VLOOKUP(E673,学年設定用!D:L,8,FALSE)</f>
        <v>#N/A</v>
      </c>
      <c r="V673" s="50" t="e">
        <f>VLOOKUP(E673,学年設定用!$D:$L,9,FALSE)</f>
        <v>#N/A</v>
      </c>
      <c r="W673" s="50"/>
      <c r="X673" s="50"/>
      <c r="Y673" s="50"/>
      <c r="Z673" s="50"/>
      <c r="AA673" s="50"/>
      <c r="AB673" s="50"/>
      <c r="AC673" s="50"/>
      <c r="AD673" s="50"/>
      <c r="AE673" s="50"/>
    </row>
    <row r="674" spans="1:31" s="34" customFormat="1" ht="24.95" customHeight="1" x14ac:dyDescent="0.15">
      <c r="A674" s="64">
        <v>661</v>
      </c>
      <c r="B674" s="65">
        <f t="shared" si="21"/>
        <v>0</v>
      </c>
      <c r="C674" s="65" t="str">
        <f>IF(E674="","",VLOOKUP(B674,'２･階級番号(4月~9月）'!$A:$B,2,0))</f>
        <v/>
      </c>
      <c r="D674" s="53"/>
      <c r="E674" s="55"/>
      <c r="F674" s="59"/>
      <c r="G674" s="60"/>
      <c r="H674" s="59"/>
      <c r="I674" s="59"/>
      <c r="J674" s="59"/>
      <c r="K674" s="61"/>
      <c r="L674" s="72"/>
      <c r="M674" s="58"/>
      <c r="N674" s="66" t="str">
        <f>IF(K674="","",LOOKUP(IF(K674-DATEVALUE(YEAR(K674)&amp;"/"&amp;"4/2")&lt;0,IF(MONTH($L$1)&lt;4,YEAR($L$1)-YEAR(K674),YEAR($L$1)-YEAR(K674)+1),IF(MONTH($L$1)&lt;4,YEAR($L$1)-YEAR(K674)-1,YEAR($L$1)-YEAR(K674))),学年設定用!$A:$A,学年設定用!$B:$B))</f>
        <v/>
      </c>
      <c r="O674" s="67" t="str">
        <f t="shared" si="20"/>
        <v/>
      </c>
      <c r="P674" s="33" t="e">
        <f>VLOOKUP(E674,学年設定用!$D:$L,3,FALSE)</f>
        <v>#N/A</v>
      </c>
      <c r="Q674" s="34" t="e">
        <f>VLOOKUP(E674,学年設定用!$D:$L,4,FALSE)</f>
        <v>#N/A</v>
      </c>
      <c r="R674" s="34" t="e">
        <f>VLOOKUP(E674,学年設定用!$D:$L,5,FALSE)</f>
        <v>#N/A</v>
      </c>
      <c r="S674" s="50" t="e">
        <f>VLOOKUP(E674,学年設定用!$D:$L,6,FALSE)</f>
        <v>#N/A</v>
      </c>
      <c r="T674" s="50" t="e">
        <f>VLOOKUP(E674,学年設定用!$D:$L,7,FALSE)</f>
        <v>#N/A</v>
      </c>
      <c r="U674" s="50" t="e">
        <f>VLOOKUP(E674,学年設定用!D:L,8,FALSE)</f>
        <v>#N/A</v>
      </c>
      <c r="V674" s="50" t="e">
        <f>VLOOKUP(E674,学年設定用!$D:$L,9,FALSE)</f>
        <v>#N/A</v>
      </c>
      <c r="W674" s="50"/>
      <c r="X674" s="50"/>
      <c r="Y674" s="50"/>
      <c r="Z674" s="50"/>
      <c r="AA674" s="50"/>
      <c r="AB674" s="50"/>
      <c r="AC674" s="50"/>
      <c r="AD674" s="50"/>
      <c r="AE674" s="50"/>
    </row>
    <row r="675" spans="1:31" s="34" customFormat="1" ht="24.95" customHeight="1" x14ac:dyDescent="0.15">
      <c r="A675" s="64">
        <v>662</v>
      </c>
      <c r="B675" s="65">
        <f t="shared" si="21"/>
        <v>0</v>
      </c>
      <c r="C675" s="65" t="str">
        <f>IF(E675="","",VLOOKUP(B675,'２･階級番号(4月~9月）'!$A:$B,2,0))</f>
        <v/>
      </c>
      <c r="D675" s="53"/>
      <c r="E675" s="55"/>
      <c r="F675" s="59"/>
      <c r="G675" s="60"/>
      <c r="H675" s="59"/>
      <c r="I675" s="59"/>
      <c r="J675" s="59"/>
      <c r="K675" s="61"/>
      <c r="L675" s="72"/>
      <c r="M675" s="58"/>
      <c r="N675" s="66" t="str">
        <f>IF(K675="","",LOOKUP(IF(K675-DATEVALUE(YEAR(K675)&amp;"/"&amp;"4/2")&lt;0,IF(MONTH($L$1)&lt;4,YEAR($L$1)-YEAR(K675),YEAR($L$1)-YEAR(K675)+1),IF(MONTH($L$1)&lt;4,YEAR($L$1)-YEAR(K675)-1,YEAR($L$1)-YEAR(K675))),学年設定用!$A:$A,学年設定用!$B:$B))</f>
        <v/>
      </c>
      <c r="O675" s="67" t="str">
        <f t="shared" si="20"/>
        <v/>
      </c>
      <c r="P675" s="33" t="e">
        <f>VLOOKUP(E675,学年設定用!$D:$L,3,FALSE)</f>
        <v>#N/A</v>
      </c>
      <c r="Q675" s="34" t="e">
        <f>VLOOKUP(E675,学年設定用!$D:$L,4,FALSE)</f>
        <v>#N/A</v>
      </c>
      <c r="R675" s="34" t="e">
        <f>VLOOKUP(E675,学年設定用!$D:$L,5,FALSE)</f>
        <v>#N/A</v>
      </c>
      <c r="S675" s="50" t="e">
        <f>VLOOKUP(E675,学年設定用!$D:$L,6,FALSE)</f>
        <v>#N/A</v>
      </c>
      <c r="T675" s="50" t="e">
        <f>VLOOKUP(E675,学年設定用!$D:$L,7,FALSE)</f>
        <v>#N/A</v>
      </c>
      <c r="U675" s="50" t="e">
        <f>VLOOKUP(E675,学年設定用!D:L,8,FALSE)</f>
        <v>#N/A</v>
      </c>
      <c r="V675" s="50" t="e">
        <f>VLOOKUP(E675,学年設定用!$D:$L,9,FALSE)</f>
        <v>#N/A</v>
      </c>
      <c r="W675" s="50"/>
      <c r="X675" s="50"/>
      <c r="Y675" s="50"/>
      <c r="Z675" s="50"/>
      <c r="AA675" s="50"/>
      <c r="AB675" s="50"/>
      <c r="AC675" s="50"/>
      <c r="AD675" s="50"/>
      <c r="AE675" s="50"/>
    </row>
    <row r="676" spans="1:31" s="34" customFormat="1" ht="24.95" customHeight="1" x14ac:dyDescent="0.15">
      <c r="A676" s="64">
        <v>663</v>
      </c>
      <c r="B676" s="65">
        <f t="shared" si="21"/>
        <v>0</v>
      </c>
      <c r="C676" s="65" t="str">
        <f>IF(E676="","",VLOOKUP(B676,'２･階級番号(4月~9月）'!$A:$B,2,0))</f>
        <v/>
      </c>
      <c r="D676" s="53"/>
      <c r="E676" s="55"/>
      <c r="F676" s="59"/>
      <c r="G676" s="60"/>
      <c r="H676" s="59"/>
      <c r="I676" s="59"/>
      <c r="J676" s="59"/>
      <c r="K676" s="61"/>
      <c r="L676" s="72"/>
      <c r="M676" s="58"/>
      <c r="N676" s="66" t="str">
        <f>IF(K676="","",LOOKUP(IF(K676-DATEVALUE(YEAR(K676)&amp;"/"&amp;"4/2")&lt;0,IF(MONTH($L$1)&lt;4,YEAR($L$1)-YEAR(K676),YEAR($L$1)-YEAR(K676)+1),IF(MONTH($L$1)&lt;4,YEAR($L$1)-YEAR(K676)-1,YEAR($L$1)-YEAR(K676))),学年設定用!$A:$A,学年設定用!$B:$B))</f>
        <v/>
      </c>
      <c r="O676" s="67" t="str">
        <f t="shared" si="20"/>
        <v/>
      </c>
      <c r="P676" s="33" t="e">
        <f>VLOOKUP(E676,学年設定用!$D:$L,3,FALSE)</f>
        <v>#N/A</v>
      </c>
      <c r="Q676" s="34" t="e">
        <f>VLOOKUP(E676,学年設定用!$D:$L,4,FALSE)</f>
        <v>#N/A</v>
      </c>
      <c r="R676" s="34" t="e">
        <f>VLOOKUP(E676,学年設定用!$D:$L,5,FALSE)</f>
        <v>#N/A</v>
      </c>
      <c r="S676" s="50" t="e">
        <f>VLOOKUP(E676,学年設定用!$D:$L,6,FALSE)</f>
        <v>#N/A</v>
      </c>
      <c r="T676" s="50" t="e">
        <f>VLOOKUP(E676,学年設定用!$D:$L,7,FALSE)</f>
        <v>#N/A</v>
      </c>
      <c r="U676" s="50" t="e">
        <f>VLOOKUP(E676,学年設定用!D:L,8,FALSE)</f>
        <v>#N/A</v>
      </c>
      <c r="V676" s="50" t="e">
        <f>VLOOKUP(E676,学年設定用!$D:$L,9,FALSE)</f>
        <v>#N/A</v>
      </c>
      <c r="W676" s="50"/>
      <c r="X676" s="50"/>
      <c r="Y676" s="50"/>
      <c r="Z676" s="50"/>
      <c r="AA676" s="50"/>
      <c r="AB676" s="50"/>
      <c r="AC676" s="50"/>
      <c r="AD676" s="50"/>
      <c r="AE676" s="50"/>
    </row>
    <row r="677" spans="1:31" s="34" customFormat="1" ht="24.95" customHeight="1" x14ac:dyDescent="0.15">
      <c r="A677" s="64">
        <v>664</v>
      </c>
      <c r="B677" s="65">
        <f t="shared" si="21"/>
        <v>0</v>
      </c>
      <c r="C677" s="65" t="str">
        <f>IF(E677="","",VLOOKUP(B677,'２･階級番号(4月~9月）'!$A:$B,2,0))</f>
        <v/>
      </c>
      <c r="D677" s="53"/>
      <c r="E677" s="55"/>
      <c r="F677" s="59"/>
      <c r="G677" s="60"/>
      <c r="H677" s="59"/>
      <c r="I677" s="59"/>
      <c r="J677" s="59"/>
      <c r="K677" s="61"/>
      <c r="L677" s="72"/>
      <c r="M677" s="58"/>
      <c r="N677" s="66" t="str">
        <f>IF(K677="","",LOOKUP(IF(K677-DATEVALUE(YEAR(K677)&amp;"/"&amp;"4/2")&lt;0,IF(MONTH($L$1)&lt;4,YEAR($L$1)-YEAR(K677),YEAR($L$1)-YEAR(K677)+1),IF(MONTH($L$1)&lt;4,YEAR($L$1)-YEAR(K677)-1,YEAR($L$1)-YEAR(K677))),学年設定用!$A:$A,学年設定用!$B:$B))</f>
        <v/>
      </c>
      <c r="O677" s="67" t="str">
        <f t="shared" si="20"/>
        <v/>
      </c>
      <c r="P677" s="33" t="e">
        <f>VLOOKUP(E677,学年設定用!$D:$L,3,FALSE)</f>
        <v>#N/A</v>
      </c>
      <c r="Q677" s="34" t="e">
        <f>VLOOKUP(E677,学年設定用!$D:$L,4,FALSE)</f>
        <v>#N/A</v>
      </c>
      <c r="R677" s="34" t="e">
        <f>VLOOKUP(E677,学年設定用!$D:$L,5,FALSE)</f>
        <v>#N/A</v>
      </c>
      <c r="S677" s="50" t="e">
        <f>VLOOKUP(E677,学年設定用!$D:$L,6,FALSE)</f>
        <v>#N/A</v>
      </c>
      <c r="T677" s="50" t="e">
        <f>VLOOKUP(E677,学年設定用!$D:$L,7,FALSE)</f>
        <v>#N/A</v>
      </c>
      <c r="U677" s="50" t="e">
        <f>VLOOKUP(E677,学年設定用!D:L,8,FALSE)</f>
        <v>#N/A</v>
      </c>
      <c r="V677" s="50" t="e">
        <f>VLOOKUP(E677,学年設定用!$D:$L,9,FALSE)</f>
        <v>#N/A</v>
      </c>
      <c r="W677" s="50"/>
      <c r="X677" s="50"/>
      <c r="Y677" s="50"/>
      <c r="Z677" s="50"/>
      <c r="AA677" s="50"/>
      <c r="AB677" s="50"/>
      <c r="AC677" s="50"/>
      <c r="AD677" s="50"/>
      <c r="AE677" s="50"/>
    </row>
    <row r="678" spans="1:31" s="34" customFormat="1" ht="24.95" customHeight="1" x14ac:dyDescent="0.15">
      <c r="A678" s="64">
        <v>665</v>
      </c>
      <c r="B678" s="65">
        <f t="shared" si="21"/>
        <v>0</v>
      </c>
      <c r="C678" s="65" t="str">
        <f>IF(E678="","",VLOOKUP(B678,'２･階級番号(4月~9月）'!$A:$B,2,0))</f>
        <v/>
      </c>
      <c r="D678" s="53"/>
      <c r="E678" s="55"/>
      <c r="F678" s="59"/>
      <c r="G678" s="60"/>
      <c r="H678" s="59"/>
      <c r="I678" s="59"/>
      <c r="J678" s="59"/>
      <c r="K678" s="61"/>
      <c r="L678" s="72"/>
      <c r="M678" s="58"/>
      <c r="N678" s="66" t="str">
        <f>IF(K678="","",LOOKUP(IF(K678-DATEVALUE(YEAR(K678)&amp;"/"&amp;"4/2")&lt;0,IF(MONTH($L$1)&lt;4,YEAR($L$1)-YEAR(K678),YEAR($L$1)-YEAR(K678)+1),IF(MONTH($L$1)&lt;4,YEAR($L$1)-YEAR(K678)-1,YEAR($L$1)-YEAR(K678))),学年設定用!$A:$A,学年設定用!$B:$B))</f>
        <v/>
      </c>
      <c r="O678" s="67" t="str">
        <f t="shared" si="20"/>
        <v/>
      </c>
      <c r="P678" s="33" t="e">
        <f>VLOOKUP(E678,学年設定用!$D:$L,3,FALSE)</f>
        <v>#N/A</v>
      </c>
      <c r="Q678" s="34" t="e">
        <f>VLOOKUP(E678,学年設定用!$D:$L,4,FALSE)</f>
        <v>#N/A</v>
      </c>
      <c r="R678" s="34" t="e">
        <f>VLOOKUP(E678,学年設定用!$D:$L,5,FALSE)</f>
        <v>#N/A</v>
      </c>
      <c r="S678" s="50" t="e">
        <f>VLOOKUP(E678,学年設定用!$D:$L,6,FALSE)</f>
        <v>#N/A</v>
      </c>
      <c r="T678" s="50" t="e">
        <f>VLOOKUP(E678,学年設定用!$D:$L,7,FALSE)</f>
        <v>#N/A</v>
      </c>
      <c r="U678" s="50" t="e">
        <f>VLOOKUP(E678,学年設定用!D:L,8,FALSE)</f>
        <v>#N/A</v>
      </c>
      <c r="V678" s="50" t="e">
        <f>VLOOKUP(E678,学年設定用!$D:$L,9,FALSE)</f>
        <v>#N/A</v>
      </c>
      <c r="W678" s="50"/>
      <c r="X678" s="50"/>
      <c r="Y678" s="50"/>
      <c r="Z678" s="50"/>
      <c r="AA678" s="50"/>
      <c r="AB678" s="50"/>
      <c r="AC678" s="50"/>
      <c r="AD678" s="50"/>
      <c r="AE678" s="50"/>
    </row>
    <row r="679" spans="1:31" s="34" customFormat="1" ht="24.95" customHeight="1" x14ac:dyDescent="0.15">
      <c r="A679" s="64">
        <v>666</v>
      </c>
      <c r="B679" s="65">
        <f t="shared" si="21"/>
        <v>0</v>
      </c>
      <c r="C679" s="65" t="str">
        <f>IF(E679="","",VLOOKUP(B679,'２･階級番号(4月~9月）'!$A:$B,2,0))</f>
        <v/>
      </c>
      <c r="D679" s="53"/>
      <c r="E679" s="55"/>
      <c r="F679" s="59"/>
      <c r="G679" s="60"/>
      <c r="H679" s="59"/>
      <c r="I679" s="59"/>
      <c r="J679" s="59"/>
      <c r="K679" s="61"/>
      <c r="L679" s="72"/>
      <c r="M679" s="58"/>
      <c r="N679" s="66" t="str">
        <f>IF(K679="","",LOOKUP(IF(K679-DATEVALUE(YEAR(K679)&amp;"/"&amp;"4/2")&lt;0,IF(MONTH($L$1)&lt;4,YEAR($L$1)-YEAR(K679),YEAR($L$1)-YEAR(K679)+1),IF(MONTH($L$1)&lt;4,YEAR($L$1)-YEAR(K679)-1,YEAR($L$1)-YEAR(K679))),学年設定用!$A:$A,学年設定用!$B:$B))</f>
        <v/>
      </c>
      <c r="O679" s="67" t="str">
        <f t="shared" si="20"/>
        <v/>
      </c>
      <c r="P679" s="33" t="e">
        <f>VLOOKUP(E679,学年設定用!$D:$L,3,FALSE)</f>
        <v>#N/A</v>
      </c>
      <c r="Q679" s="34" t="e">
        <f>VLOOKUP(E679,学年設定用!$D:$L,4,FALSE)</f>
        <v>#N/A</v>
      </c>
      <c r="R679" s="34" t="e">
        <f>VLOOKUP(E679,学年設定用!$D:$L,5,FALSE)</f>
        <v>#N/A</v>
      </c>
      <c r="S679" s="50" t="e">
        <f>VLOOKUP(E679,学年設定用!$D:$L,6,FALSE)</f>
        <v>#N/A</v>
      </c>
      <c r="T679" s="50" t="e">
        <f>VLOOKUP(E679,学年設定用!$D:$L,7,FALSE)</f>
        <v>#N/A</v>
      </c>
      <c r="U679" s="50" t="e">
        <f>VLOOKUP(E679,学年設定用!D:L,8,FALSE)</f>
        <v>#N/A</v>
      </c>
      <c r="V679" s="50" t="e">
        <f>VLOOKUP(E679,学年設定用!$D:$L,9,FALSE)</f>
        <v>#N/A</v>
      </c>
      <c r="W679" s="50"/>
      <c r="X679" s="50"/>
      <c r="Y679" s="50"/>
      <c r="Z679" s="50"/>
      <c r="AA679" s="50"/>
      <c r="AB679" s="50"/>
      <c r="AC679" s="50"/>
      <c r="AD679" s="50"/>
      <c r="AE679" s="50"/>
    </row>
    <row r="680" spans="1:31" s="34" customFormat="1" ht="24.95" customHeight="1" x14ac:dyDescent="0.15">
      <c r="A680" s="64">
        <v>667</v>
      </c>
      <c r="B680" s="65">
        <f t="shared" si="21"/>
        <v>0</v>
      </c>
      <c r="C680" s="65" t="str">
        <f>IF(E680="","",VLOOKUP(B680,'２･階級番号(4月~9月）'!$A:$B,2,0))</f>
        <v/>
      </c>
      <c r="D680" s="53"/>
      <c r="E680" s="55"/>
      <c r="F680" s="59"/>
      <c r="G680" s="60"/>
      <c r="H680" s="59"/>
      <c r="I680" s="59"/>
      <c r="J680" s="59"/>
      <c r="K680" s="61"/>
      <c r="L680" s="72"/>
      <c r="M680" s="58"/>
      <c r="N680" s="66" t="str">
        <f>IF(K680="","",LOOKUP(IF(K680-DATEVALUE(YEAR(K680)&amp;"/"&amp;"4/2")&lt;0,IF(MONTH($L$1)&lt;4,YEAR($L$1)-YEAR(K680),YEAR($L$1)-YEAR(K680)+1),IF(MONTH($L$1)&lt;4,YEAR($L$1)-YEAR(K680)-1,YEAR($L$1)-YEAR(K680))),学年設定用!$A:$A,学年設定用!$B:$B))</f>
        <v/>
      </c>
      <c r="O680" s="67" t="str">
        <f t="shared" si="20"/>
        <v/>
      </c>
      <c r="P680" s="33" t="e">
        <f>VLOOKUP(E680,学年設定用!$D:$L,3,FALSE)</f>
        <v>#N/A</v>
      </c>
      <c r="Q680" s="34" t="e">
        <f>VLOOKUP(E680,学年設定用!$D:$L,4,FALSE)</f>
        <v>#N/A</v>
      </c>
      <c r="R680" s="34" t="e">
        <f>VLOOKUP(E680,学年設定用!$D:$L,5,FALSE)</f>
        <v>#N/A</v>
      </c>
      <c r="S680" s="50" t="e">
        <f>VLOOKUP(E680,学年設定用!$D:$L,6,FALSE)</f>
        <v>#N/A</v>
      </c>
      <c r="T680" s="50" t="e">
        <f>VLOOKUP(E680,学年設定用!$D:$L,7,FALSE)</f>
        <v>#N/A</v>
      </c>
      <c r="U680" s="50" t="e">
        <f>VLOOKUP(E680,学年設定用!D:L,8,FALSE)</f>
        <v>#N/A</v>
      </c>
      <c r="V680" s="50" t="e">
        <f>VLOOKUP(E680,学年設定用!$D:$L,9,FALSE)</f>
        <v>#N/A</v>
      </c>
      <c r="W680" s="50"/>
      <c r="X680" s="50"/>
      <c r="Y680" s="50"/>
      <c r="Z680" s="50"/>
      <c r="AA680" s="50"/>
      <c r="AB680" s="50"/>
      <c r="AC680" s="50"/>
      <c r="AD680" s="50"/>
      <c r="AE680" s="50"/>
    </row>
    <row r="681" spans="1:31" s="34" customFormat="1" ht="24.95" customHeight="1" x14ac:dyDescent="0.15">
      <c r="A681" s="64">
        <v>668</v>
      </c>
      <c r="B681" s="65">
        <f t="shared" si="21"/>
        <v>0</v>
      </c>
      <c r="C681" s="65" t="str">
        <f>IF(E681="","",VLOOKUP(B681,'２･階級番号(4月~9月）'!$A:$B,2,0))</f>
        <v/>
      </c>
      <c r="D681" s="53"/>
      <c r="E681" s="55"/>
      <c r="F681" s="59"/>
      <c r="G681" s="60"/>
      <c r="H681" s="59"/>
      <c r="I681" s="59"/>
      <c r="J681" s="59"/>
      <c r="K681" s="61"/>
      <c r="L681" s="72"/>
      <c r="M681" s="58"/>
      <c r="N681" s="66" t="str">
        <f>IF(K681="","",LOOKUP(IF(K681-DATEVALUE(YEAR(K681)&amp;"/"&amp;"4/2")&lt;0,IF(MONTH($L$1)&lt;4,YEAR($L$1)-YEAR(K681),YEAR($L$1)-YEAR(K681)+1),IF(MONTH($L$1)&lt;4,YEAR($L$1)-YEAR(K681)-1,YEAR($L$1)-YEAR(K681))),学年設定用!$A:$A,学年設定用!$B:$B))</f>
        <v/>
      </c>
      <c r="O681" s="67" t="str">
        <f t="shared" si="20"/>
        <v/>
      </c>
      <c r="P681" s="33" t="e">
        <f>VLOOKUP(E681,学年設定用!$D:$L,3,FALSE)</f>
        <v>#N/A</v>
      </c>
      <c r="Q681" s="34" t="e">
        <f>VLOOKUP(E681,学年設定用!$D:$L,4,FALSE)</f>
        <v>#N/A</v>
      </c>
      <c r="R681" s="34" t="e">
        <f>VLOOKUP(E681,学年設定用!$D:$L,5,FALSE)</f>
        <v>#N/A</v>
      </c>
      <c r="S681" s="50" t="e">
        <f>VLOOKUP(E681,学年設定用!$D:$L,6,FALSE)</f>
        <v>#N/A</v>
      </c>
      <c r="T681" s="50" t="e">
        <f>VLOOKUP(E681,学年設定用!$D:$L,7,FALSE)</f>
        <v>#N/A</v>
      </c>
      <c r="U681" s="50" t="e">
        <f>VLOOKUP(E681,学年設定用!D:L,8,FALSE)</f>
        <v>#N/A</v>
      </c>
      <c r="V681" s="50" t="e">
        <f>VLOOKUP(E681,学年設定用!$D:$L,9,FALSE)</f>
        <v>#N/A</v>
      </c>
      <c r="W681" s="50"/>
      <c r="X681" s="50"/>
      <c r="Y681" s="50"/>
      <c r="Z681" s="50"/>
      <c r="AA681" s="50"/>
      <c r="AB681" s="50"/>
      <c r="AC681" s="50"/>
      <c r="AD681" s="50"/>
      <c r="AE681" s="50"/>
    </row>
    <row r="682" spans="1:31" s="34" customFormat="1" ht="24.95" customHeight="1" x14ac:dyDescent="0.15">
      <c r="A682" s="64">
        <v>669</v>
      </c>
      <c r="B682" s="65">
        <f t="shared" si="21"/>
        <v>0</v>
      </c>
      <c r="C682" s="65" t="str">
        <f>IF(E682="","",VLOOKUP(B682,'２･階級番号(4月~9月）'!$A:$B,2,0))</f>
        <v/>
      </c>
      <c r="D682" s="53"/>
      <c r="E682" s="55"/>
      <c r="F682" s="59"/>
      <c r="G682" s="60"/>
      <c r="H682" s="59"/>
      <c r="I682" s="59"/>
      <c r="J682" s="59"/>
      <c r="K682" s="61"/>
      <c r="L682" s="72"/>
      <c r="M682" s="58"/>
      <c r="N682" s="66" t="str">
        <f>IF(K682="","",LOOKUP(IF(K682-DATEVALUE(YEAR(K682)&amp;"/"&amp;"4/2")&lt;0,IF(MONTH($L$1)&lt;4,YEAR($L$1)-YEAR(K682),YEAR($L$1)-YEAR(K682)+1),IF(MONTH($L$1)&lt;4,YEAR($L$1)-YEAR(K682)-1,YEAR($L$1)-YEAR(K682))),学年設定用!$A:$A,学年設定用!$B:$B))</f>
        <v/>
      </c>
      <c r="O682" s="67" t="str">
        <f t="shared" si="20"/>
        <v/>
      </c>
      <c r="P682" s="33" t="e">
        <f>VLOOKUP(E682,学年設定用!$D:$L,3,FALSE)</f>
        <v>#N/A</v>
      </c>
      <c r="Q682" s="34" t="e">
        <f>VLOOKUP(E682,学年設定用!$D:$L,4,FALSE)</f>
        <v>#N/A</v>
      </c>
      <c r="R682" s="34" t="e">
        <f>VLOOKUP(E682,学年設定用!$D:$L,5,FALSE)</f>
        <v>#N/A</v>
      </c>
      <c r="S682" s="50" t="e">
        <f>VLOOKUP(E682,学年設定用!$D:$L,6,FALSE)</f>
        <v>#N/A</v>
      </c>
      <c r="T682" s="50" t="e">
        <f>VLOOKUP(E682,学年設定用!$D:$L,7,FALSE)</f>
        <v>#N/A</v>
      </c>
      <c r="U682" s="50" t="e">
        <f>VLOOKUP(E682,学年設定用!D:L,8,FALSE)</f>
        <v>#N/A</v>
      </c>
      <c r="V682" s="50" t="e">
        <f>VLOOKUP(E682,学年設定用!$D:$L,9,FALSE)</f>
        <v>#N/A</v>
      </c>
      <c r="W682" s="50"/>
      <c r="X682" s="50"/>
      <c r="Y682" s="50"/>
      <c r="Z682" s="50"/>
      <c r="AA682" s="50"/>
      <c r="AB682" s="50"/>
      <c r="AC682" s="50"/>
      <c r="AD682" s="50"/>
      <c r="AE682" s="50"/>
    </row>
    <row r="683" spans="1:31" s="34" customFormat="1" ht="24.95" customHeight="1" x14ac:dyDescent="0.15">
      <c r="A683" s="64">
        <v>670</v>
      </c>
      <c r="B683" s="65">
        <f t="shared" si="21"/>
        <v>0</v>
      </c>
      <c r="C683" s="65" t="str">
        <f>IF(E683="","",VLOOKUP(B683,'２･階級番号(4月~9月）'!$A:$B,2,0))</f>
        <v/>
      </c>
      <c r="D683" s="53"/>
      <c r="E683" s="55"/>
      <c r="F683" s="59"/>
      <c r="G683" s="60"/>
      <c r="H683" s="59"/>
      <c r="I683" s="59"/>
      <c r="J683" s="59"/>
      <c r="K683" s="61"/>
      <c r="L683" s="72"/>
      <c r="M683" s="58"/>
      <c r="N683" s="66" t="str">
        <f>IF(K683="","",LOOKUP(IF(K683-DATEVALUE(YEAR(K683)&amp;"/"&amp;"4/2")&lt;0,IF(MONTH($L$1)&lt;4,YEAR($L$1)-YEAR(K683),YEAR($L$1)-YEAR(K683)+1),IF(MONTH($L$1)&lt;4,YEAR($L$1)-YEAR(K683)-1,YEAR($L$1)-YEAR(K683))),学年設定用!$A:$A,学年設定用!$B:$B))</f>
        <v/>
      </c>
      <c r="O683" s="67" t="str">
        <f t="shared" si="20"/>
        <v/>
      </c>
      <c r="P683" s="33" t="e">
        <f>VLOOKUP(E683,学年設定用!$D:$L,3,FALSE)</f>
        <v>#N/A</v>
      </c>
      <c r="Q683" s="34" t="e">
        <f>VLOOKUP(E683,学年設定用!$D:$L,4,FALSE)</f>
        <v>#N/A</v>
      </c>
      <c r="R683" s="34" t="e">
        <f>VLOOKUP(E683,学年設定用!$D:$L,5,FALSE)</f>
        <v>#N/A</v>
      </c>
      <c r="S683" s="50" t="e">
        <f>VLOOKUP(E683,学年設定用!$D:$L,6,FALSE)</f>
        <v>#N/A</v>
      </c>
      <c r="T683" s="50" t="e">
        <f>VLOOKUP(E683,学年設定用!$D:$L,7,FALSE)</f>
        <v>#N/A</v>
      </c>
      <c r="U683" s="50" t="e">
        <f>VLOOKUP(E683,学年設定用!D:L,8,FALSE)</f>
        <v>#N/A</v>
      </c>
      <c r="V683" s="50" t="e">
        <f>VLOOKUP(E683,学年設定用!$D:$L,9,FALSE)</f>
        <v>#N/A</v>
      </c>
      <c r="W683" s="50"/>
      <c r="X683" s="50"/>
      <c r="Y683" s="50"/>
      <c r="Z683" s="50"/>
      <c r="AA683" s="50"/>
      <c r="AB683" s="50"/>
      <c r="AC683" s="50"/>
      <c r="AD683" s="50"/>
      <c r="AE683" s="50"/>
    </row>
    <row r="684" spans="1:31" s="34" customFormat="1" ht="24.95" customHeight="1" x14ac:dyDescent="0.15">
      <c r="A684" s="64">
        <v>671</v>
      </c>
      <c r="B684" s="65">
        <f t="shared" si="21"/>
        <v>0</v>
      </c>
      <c r="C684" s="65" t="str">
        <f>IF(E684="","",VLOOKUP(B684,'２･階級番号(4月~9月）'!$A:$B,2,0))</f>
        <v/>
      </c>
      <c r="D684" s="53"/>
      <c r="E684" s="55"/>
      <c r="F684" s="59"/>
      <c r="G684" s="60"/>
      <c r="H684" s="59"/>
      <c r="I684" s="59"/>
      <c r="J684" s="59"/>
      <c r="K684" s="61"/>
      <c r="L684" s="72"/>
      <c r="M684" s="58"/>
      <c r="N684" s="66" t="str">
        <f>IF(K684="","",LOOKUP(IF(K684-DATEVALUE(YEAR(K684)&amp;"/"&amp;"4/2")&lt;0,IF(MONTH($L$1)&lt;4,YEAR($L$1)-YEAR(K684),YEAR($L$1)-YEAR(K684)+1),IF(MONTH($L$1)&lt;4,YEAR($L$1)-YEAR(K684)-1,YEAR($L$1)-YEAR(K684))),学年設定用!$A:$A,学年設定用!$B:$B))</f>
        <v/>
      </c>
      <c r="O684" s="67" t="str">
        <f t="shared" si="20"/>
        <v/>
      </c>
      <c r="P684" s="33" t="e">
        <f>VLOOKUP(E684,学年設定用!$D:$L,3,FALSE)</f>
        <v>#N/A</v>
      </c>
      <c r="Q684" s="34" t="e">
        <f>VLOOKUP(E684,学年設定用!$D:$L,4,FALSE)</f>
        <v>#N/A</v>
      </c>
      <c r="R684" s="34" t="e">
        <f>VLOOKUP(E684,学年設定用!$D:$L,5,FALSE)</f>
        <v>#N/A</v>
      </c>
      <c r="S684" s="50" t="e">
        <f>VLOOKUP(E684,学年設定用!$D:$L,6,FALSE)</f>
        <v>#N/A</v>
      </c>
      <c r="T684" s="50" t="e">
        <f>VLOOKUP(E684,学年設定用!$D:$L,7,FALSE)</f>
        <v>#N/A</v>
      </c>
      <c r="U684" s="50" t="e">
        <f>VLOOKUP(E684,学年設定用!D:L,8,FALSE)</f>
        <v>#N/A</v>
      </c>
      <c r="V684" s="50" t="e">
        <f>VLOOKUP(E684,学年設定用!$D:$L,9,FALSE)</f>
        <v>#N/A</v>
      </c>
      <c r="W684" s="50"/>
      <c r="X684" s="50"/>
      <c r="Y684" s="50"/>
      <c r="Z684" s="50"/>
      <c r="AA684" s="50"/>
      <c r="AB684" s="50"/>
      <c r="AC684" s="50"/>
      <c r="AD684" s="50"/>
      <c r="AE684" s="50"/>
    </row>
    <row r="685" spans="1:31" s="34" customFormat="1" ht="24.95" customHeight="1" x14ac:dyDescent="0.15">
      <c r="A685" s="64">
        <v>672</v>
      </c>
      <c r="B685" s="65">
        <f t="shared" si="21"/>
        <v>0</v>
      </c>
      <c r="C685" s="65" t="str">
        <f>IF(E685="","",VLOOKUP(B685,'２･階級番号(4月~9月）'!$A:$B,2,0))</f>
        <v/>
      </c>
      <c r="D685" s="53"/>
      <c r="E685" s="55"/>
      <c r="F685" s="59"/>
      <c r="G685" s="60"/>
      <c r="H685" s="59"/>
      <c r="I685" s="59"/>
      <c r="J685" s="59"/>
      <c r="K685" s="61"/>
      <c r="L685" s="72"/>
      <c r="M685" s="58"/>
      <c r="N685" s="66" t="str">
        <f>IF(K685="","",LOOKUP(IF(K685-DATEVALUE(YEAR(K685)&amp;"/"&amp;"4/2")&lt;0,IF(MONTH($L$1)&lt;4,YEAR($L$1)-YEAR(K685),YEAR($L$1)-YEAR(K685)+1),IF(MONTH($L$1)&lt;4,YEAR($L$1)-YEAR(K685)-1,YEAR($L$1)-YEAR(K685))),学年設定用!$A:$A,学年設定用!$B:$B))</f>
        <v/>
      </c>
      <c r="O685" s="67" t="str">
        <f t="shared" si="20"/>
        <v/>
      </c>
      <c r="P685" s="33" t="e">
        <f>VLOOKUP(E685,学年設定用!$D:$L,3,FALSE)</f>
        <v>#N/A</v>
      </c>
      <c r="Q685" s="34" t="e">
        <f>VLOOKUP(E685,学年設定用!$D:$L,4,FALSE)</f>
        <v>#N/A</v>
      </c>
      <c r="R685" s="34" t="e">
        <f>VLOOKUP(E685,学年設定用!$D:$L,5,FALSE)</f>
        <v>#N/A</v>
      </c>
      <c r="S685" s="50" t="e">
        <f>VLOOKUP(E685,学年設定用!$D:$L,6,FALSE)</f>
        <v>#N/A</v>
      </c>
      <c r="T685" s="50" t="e">
        <f>VLOOKUP(E685,学年設定用!$D:$L,7,FALSE)</f>
        <v>#N/A</v>
      </c>
      <c r="U685" s="50" t="e">
        <f>VLOOKUP(E685,学年設定用!D:L,8,FALSE)</f>
        <v>#N/A</v>
      </c>
      <c r="V685" s="50" t="e">
        <f>VLOOKUP(E685,学年設定用!$D:$L,9,FALSE)</f>
        <v>#N/A</v>
      </c>
      <c r="W685" s="50"/>
      <c r="X685" s="50"/>
      <c r="Y685" s="50"/>
      <c r="Z685" s="50"/>
      <c r="AA685" s="50"/>
      <c r="AB685" s="50"/>
      <c r="AC685" s="50"/>
      <c r="AD685" s="50"/>
      <c r="AE685" s="50"/>
    </row>
    <row r="686" spans="1:31" s="34" customFormat="1" ht="24.95" customHeight="1" x14ac:dyDescent="0.15">
      <c r="A686" s="64">
        <v>673</v>
      </c>
      <c r="B686" s="65">
        <f t="shared" si="21"/>
        <v>0</v>
      </c>
      <c r="C686" s="65" t="str">
        <f>IF(E686="","",VLOOKUP(B686,'２･階級番号(4月~9月）'!$A:$B,2,0))</f>
        <v/>
      </c>
      <c r="D686" s="53"/>
      <c r="E686" s="55"/>
      <c r="F686" s="59"/>
      <c r="G686" s="60"/>
      <c r="H686" s="59"/>
      <c r="I686" s="59"/>
      <c r="J686" s="59"/>
      <c r="K686" s="61"/>
      <c r="L686" s="72"/>
      <c r="M686" s="58"/>
      <c r="N686" s="66" t="str">
        <f>IF(K686="","",LOOKUP(IF(K686-DATEVALUE(YEAR(K686)&amp;"/"&amp;"4/2")&lt;0,IF(MONTH($L$1)&lt;4,YEAR($L$1)-YEAR(K686),YEAR($L$1)-YEAR(K686)+1),IF(MONTH($L$1)&lt;4,YEAR($L$1)-YEAR(K686)-1,YEAR($L$1)-YEAR(K686))),学年設定用!$A:$A,学年設定用!$B:$B))</f>
        <v/>
      </c>
      <c r="O686" s="67" t="str">
        <f t="shared" si="20"/>
        <v/>
      </c>
      <c r="P686" s="33" t="e">
        <f>VLOOKUP(E686,学年設定用!$D:$L,3,FALSE)</f>
        <v>#N/A</v>
      </c>
      <c r="Q686" s="34" t="e">
        <f>VLOOKUP(E686,学年設定用!$D:$L,4,FALSE)</f>
        <v>#N/A</v>
      </c>
      <c r="R686" s="34" t="e">
        <f>VLOOKUP(E686,学年設定用!$D:$L,5,FALSE)</f>
        <v>#N/A</v>
      </c>
      <c r="S686" s="50" t="e">
        <f>VLOOKUP(E686,学年設定用!$D:$L,6,FALSE)</f>
        <v>#N/A</v>
      </c>
      <c r="T686" s="50" t="e">
        <f>VLOOKUP(E686,学年設定用!$D:$L,7,FALSE)</f>
        <v>#N/A</v>
      </c>
      <c r="U686" s="50" t="e">
        <f>VLOOKUP(E686,学年設定用!D:L,8,FALSE)</f>
        <v>#N/A</v>
      </c>
      <c r="V686" s="50" t="e">
        <f>VLOOKUP(E686,学年設定用!$D:$L,9,FALSE)</f>
        <v>#N/A</v>
      </c>
      <c r="W686" s="50"/>
      <c r="X686" s="50"/>
      <c r="Y686" s="50"/>
      <c r="Z686" s="50"/>
      <c r="AA686" s="50"/>
      <c r="AB686" s="50"/>
      <c r="AC686" s="50"/>
      <c r="AD686" s="50"/>
      <c r="AE686" s="50"/>
    </row>
    <row r="687" spans="1:31" s="34" customFormat="1" ht="24.95" customHeight="1" x14ac:dyDescent="0.15">
      <c r="A687" s="64">
        <v>674</v>
      </c>
      <c r="B687" s="65">
        <f t="shared" si="21"/>
        <v>0</v>
      </c>
      <c r="C687" s="65" t="str">
        <f>IF(E687="","",VLOOKUP(B687,'２･階級番号(4月~9月）'!$A:$B,2,0))</f>
        <v/>
      </c>
      <c r="D687" s="53"/>
      <c r="E687" s="55"/>
      <c r="F687" s="59"/>
      <c r="G687" s="60"/>
      <c r="H687" s="59"/>
      <c r="I687" s="59"/>
      <c r="J687" s="59"/>
      <c r="K687" s="61"/>
      <c r="L687" s="72"/>
      <c r="M687" s="58"/>
      <c r="N687" s="66" t="str">
        <f>IF(K687="","",LOOKUP(IF(K687-DATEVALUE(YEAR(K687)&amp;"/"&amp;"4/2")&lt;0,IF(MONTH($L$1)&lt;4,YEAR($L$1)-YEAR(K687),YEAR($L$1)-YEAR(K687)+1),IF(MONTH($L$1)&lt;4,YEAR($L$1)-YEAR(K687)-1,YEAR($L$1)-YEAR(K687))),学年設定用!$A:$A,学年設定用!$B:$B))</f>
        <v/>
      </c>
      <c r="O687" s="67" t="str">
        <f t="shared" si="20"/>
        <v/>
      </c>
      <c r="P687" s="33" t="e">
        <f>VLOOKUP(E687,学年設定用!$D:$L,3,FALSE)</f>
        <v>#N/A</v>
      </c>
      <c r="Q687" s="34" t="e">
        <f>VLOOKUP(E687,学年設定用!$D:$L,4,FALSE)</f>
        <v>#N/A</v>
      </c>
      <c r="R687" s="34" t="e">
        <f>VLOOKUP(E687,学年設定用!$D:$L,5,FALSE)</f>
        <v>#N/A</v>
      </c>
      <c r="S687" s="50" t="e">
        <f>VLOOKUP(E687,学年設定用!$D:$L,6,FALSE)</f>
        <v>#N/A</v>
      </c>
      <c r="T687" s="50" t="e">
        <f>VLOOKUP(E687,学年設定用!$D:$L,7,FALSE)</f>
        <v>#N/A</v>
      </c>
      <c r="U687" s="50" t="e">
        <f>VLOOKUP(E687,学年設定用!D:L,8,FALSE)</f>
        <v>#N/A</v>
      </c>
      <c r="V687" s="50" t="e">
        <f>VLOOKUP(E687,学年設定用!$D:$L,9,FALSE)</f>
        <v>#N/A</v>
      </c>
      <c r="W687" s="50"/>
      <c r="X687" s="50"/>
      <c r="Y687" s="50"/>
      <c r="Z687" s="50"/>
      <c r="AA687" s="50"/>
      <c r="AB687" s="50"/>
      <c r="AC687" s="50"/>
      <c r="AD687" s="50"/>
      <c r="AE687" s="50"/>
    </row>
    <row r="688" spans="1:31" s="34" customFormat="1" ht="24.95" customHeight="1" x14ac:dyDescent="0.15">
      <c r="A688" s="64">
        <v>675</v>
      </c>
      <c r="B688" s="65">
        <f t="shared" si="21"/>
        <v>0</v>
      </c>
      <c r="C688" s="65" t="str">
        <f>IF(E688="","",VLOOKUP(B688,'２･階級番号(4月~9月）'!$A:$B,2,0))</f>
        <v/>
      </c>
      <c r="D688" s="53"/>
      <c r="E688" s="55"/>
      <c r="F688" s="59"/>
      <c r="G688" s="60"/>
      <c r="H688" s="59"/>
      <c r="I688" s="59"/>
      <c r="J688" s="59"/>
      <c r="K688" s="61"/>
      <c r="L688" s="72"/>
      <c r="M688" s="58"/>
      <c r="N688" s="66" t="str">
        <f>IF(K688="","",LOOKUP(IF(K688-DATEVALUE(YEAR(K688)&amp;"/"&amp;"4/2")&lt;0,IF(MONTH($L$1)&lt;4,YEAR($L$1)-YEAR(K688),YEAR($L$1)-YEAR(K688)+1),IF(MONTH($L$1)&lt;4,YEAR($L$1)-YEAR(K688)-1,YEAR($L$1)-YEAR(K688))),学年設定用!$A:$A,学年設定用!$B:$B))</f>
        <v/>
      </c>
      <c r="O688" s="67" t="str">
        <f t="shared" si="20"/>
        <v/>
      </c>
      <c r="P688" s="33" t="e">
        <f>VLOOKUP(E688,学年設定用!$D:$L,3,FALSE)</f>
        <v>#N/A</v>
      </c>
      <c r="Q688" s="34" t="e">
        <f>VLOOKUP(E688,学年設定用!$D:$L,4,FALSE)</f>
        <v>#N/A</v>
      </c>
      <c r="R688" s="34" t="e">
        <f>VLOOKUP(E688,学年設定用!$D:$L,5,FALSE)</f>
        <v>#N/A</v>
      </c>
      <c r="S688" s="50" t="e">
        <f>VLOOKUP(E688,学年設定用!$D:$L,6,FALSE)</f>
        <v>#N/A</v>
      </c>
      <c r="T688" s="50" t="e">
        <f>VLOOKUP(E688,学年設定用!$D:$L,7,FALSE)</f>
        <v>#N/A</v>
      </c>
      <c r="U688" s="50" t="e">
        <f>VLOOKUP(E688,学年設定用!D:L,8,FALSE)</f>
        <v>#N/A</v>
      </c>
      <c r="V688" s="50" t="e">
        <f>VLOOKUP(E688,学年設定用!$D:$L,9,FALSE)</f>
        <v>#N/A</v>
      </c>
      <c r="W688" s="50"/>
      <c r="X688" s="50"/>
      <c r="Y688" s="50"/>
      <c r="Z688" s="50"/>
      <c r="AA688" s="50"/>
      <c r="AB688" s="50"/>
      <c r="AC688" s="50"/>
      <c r="AD688" s="50"/>
      <c r="AE688" s="50"/>
    </row>
    <row r="689" spans="1:31" s="34" customFormat="1" ht="24.95" customHeight="1" x14ac:dyDescent="0.15">
      <c r="A689" s="64">
        <v>676</v>
      </c>
      <c r="B689" s="65">
        <f t="shared" si="21"/>
        <v>0</v>
      </c>
      <c r="C689" s="65" t="str">
        <f>IF(E689="","",VLOOKUP(B689,'２･階級番号(4月~9月）'!$A:$B,2,0))</f>
        <v/>
      </c>
      <c r="D689" s="53"/>
      <c r="E689" s="55"/>
      <c r="F689" s="59"/>
      <c r="G689" s="60"/>
      <c r="H689" s="59"/>
      <c r="I689" s="59"/>
      <c r="J689" s="59"/>
      <c r="K689" s="61"/>
      <c r="L689" s="72"/>
      <c r="M689" s="58"/>
      <c r="N689" s="66" t="str">
        <f>IF(K689="","",LOOKUP(IF(K689-DATEVALUE(YEAR(K689)&amp;"/"&amp;"4/2")&lt;0,IF(MONTH($L$1)&lt;4,YEAR($L$1)-YEAR(K689),YEAR($L$1)-YEAR(K689)+1),IF(MONTH($L$1)&lt;4,YEAR($L$1)-YEAR(K689)-1,YEAR($L$1)-YEAR(K689))),学年設定用!$A:$A,学年設定用!$B:$B))</f>
        <v/>
      </c>
      <c r="O689" s="67" t="str">
        <f t="shared" si="20"/>
        <v/>
      </c>
      <c r="P689" s="33" t="e">
        <f>VLOOKUP(E689,学年設定用!$D:$L,3,FALSE)</f>
        <v>#N/A</v>
      </c>
      <c r="Q689" s="34" t="e">
        <f>VLOOKUP(E689,学年設定用!$D:$L,4,FALSE)</f>
        <v>#N/A</v>
      </c>
      <c r="R689" s="34" t="e">
        <f>VLOOKUP(E689,学年設定用!$D:$L,5,FALSE)</f>
        <v>#N/A</v>
      </c>
      <c r="S689" s="50" t="e">
        <f>VLOOKUP(E689,学年設定用!$D:$L,6,FALSE)</f>
        <v>#N/A</v>
      </c>
      <c r="T689" s="50" t="e">
        <f>VLOOKUP(E689,学年設定用!$D:$L,7,FALSE)</f>
        <v>#N/A</v>
      </c>
      <c r="U689" s="50" t="e">
        <f>VLOOKUP(E689,学年設定用!D:L,8,FALSE)</f>
        <v>#N/A</v>
      </c>
      <c r="V689" s="50" t="e">
        <f>VLOOKUP(E689,学年設定用!$D:$L,9,FALSE)</f>
        <v>#N/A</v>
      </c>
      <c r="W689" s="50"/>
      <c r="X689" s="50"/>
      <c r="Y689" s="50"/>
      <c r="Z689" s="50"/>
      <c r="AA689" s="50"/>
      <c r="AB689" s="50"/>
      <c r="AC689" s="50"/>
      <c r="AD689" s="50"/>
      <c r="AE689" s="50"/>
    </row>
    <row r="690" spans="1:31" s="34" customFormat="1" ht="24.95" customHeight="1" x14ac:dyDescent="0.15">
      <c r="A690" s="64">
        <v>677</v>
      </c>
      <c r="B690" s="65">
        <f t="shared" si="21"/>
        <v>0</v>
      </c>
      <c r="C690" s="65" t="str">
        <f>IF(E690="","",VLOOKUP(B690,'２･階級番号(4月~9月）'!$A:$B,2,0))</f>
        <v/>
      </c>
      <c r="D690" s="53"/>
      <c r="E690" s="55"/>
      <c r="F690" s="59"/>
      <c r="G690" s="60"/>
      <c r="H690" s="59"/>
      <c r="I690" s="59"/>
      <c r="J690" s="59"/>
      <c r="K690" s="61"/>
      <c r="L690" s="72"/>
      <c r="M690" s="58"/>
      <c r="N690" s="66" t="str">
        <f>IF(K690="","",LOOKUP(IF(K690-DATEVALUE(YEAR(K690)&amp;"/"&amp;"4/2")&lt;0,IF(MONTH($L$1)&lt;4,YEAR($L$1)-YEAR(K690),YEAR($L$1)-YEAR(K690)+1),IF(MONTH($L$1)&lt;4,YEAR($L$1)-YEAR(K690)-1,YEAR($L$1)-YEAR(K690))),学年設定用!$A:$A,学年設定用!$B:$B))</f>
        <v/>
      </c>
      <c r="O690" s="67" t="str">
        <f t="shared" si="20"/>
        <v/>
      </c>
      <c r="P690" s="33" t="e">
        <f>VLOOKUP(E690,学年設定用!$D:$L,3,FALSE)</f>
        <v>#N/A</v>
      </c>
      <c r="Q690" s="34" t="e">
        <f>VLOOKUP(E690,学年設定用!$D:$L,4,FALSE)</f>
        <v>#N/A</v>
      </c>
      <c r="R690" s="34" t="e">
        <f>VLOOKUP(E690,学年設定用!$D:$L,5,FALSE)</f>
        <v>#N/A</v>
      </c>
      <c r="S690" s="50" t="e">
        <f>VLOOKUP(E690,学年設定用!$D:$L,6,FALSE)</f>
        <v>#N/A</v>
      </c>
      <c r="T690" s="50" t="e">
        <f>VLOOKUP(E690,学年設定用!$D:$L,7,FALSE)</f>
        <v>#N/A</v>
      </c>
      <c r="U690" s="50" t="e">
        <f>VLOOKUP(E690,学年設定用!D:L,8,FALSE)</f>
        <v>#N/A</v>
      </c>
      <c r="V690" s="50" t="e">
        <f>VLOOKUP(E690,学年設定用!$D:$L,9,FALSE)</f>
        <v>#N/A</v>
      </c>
      <c r="W690" s="50"/>
      <c r="X690" s="50"/>
      <c r="Y690" s="50"/>
      <c r="Z690" s="50"/>
      <c r="AA690" s="50"/>
      <c r="AB690" s="50"/>
      <c r="AC690" s="50"/>
      <c r="AD690" s="50"/>
      <c r="AE690" s="50"/>
    </row>
    <row r="691" spans="1:31" s="34" customFormat="1" ht="24.95" customHeight="1" x14ac:dyDescent="0.15">
      <c r="A691" s="64">
        <v>678</v>
      </c>
      <c r="B691" s="65">
        <f t="shared" si="21"/>
        <v>0</v>
      </c>
      <c r="C691" s="65" t="str">
        <f>IF(E691="","",VLOOKUP(B691,'２･階級番号(4月~9月）'!$A:$B,2,0))</f>
        <v/>
      </c>
      <c r="D691" s="53"/>
      <c r="E691" s="55"/>
      <c r="F691" s="59"/>
      <c r="G691" s="60"/>
      <c r="H691" s="59"/>
      <c r="I691" s="59"/>
      <c r="J691" s="59"/>
      <c r="K691" s="61"/>
      <c r="L691" s="72"/>
      <c r="M691" s="58"/>
      <c r="N691" s="66" t="str">
        <f>IF(K691="","",LOOKUP(IF(K691-DATEVALUE(YEAR(K691)&amp;"/"&amp;"4/2")&lt;0,IF(MONTH($L$1)&lt;4,YEAR($L$1)-YEAR(K691),YEAR($L$1)-YEAR(K691)+1),IF(MONTH($L$1)&lt;4,YEAR($L$1)-YEAR(K691)-1,YEAR($L$1)-YEAR(K691))),学年設定用!$A:$A,学年設定用!$B:$B))</f>
        <v/>
      </c>
      <c r="O691" s="67" t="str">
        <f t="shared" si="20"/>
        <v/>
      </c>
      <c r="P691" s="33" t="e">
        <f>VLOOKUP(E691,学年設定用!$D:$L,3,FALSE)</f>
        <v>#N/A</v>
      </c>
      <c r="Q691" s="34" t="e">
        <f>VLOOKUP(E691,学年設定用!$D:$L,4,FALSE)</f>
        <v>#N/A</v>
      </c>
      <c r="R691" s="34" t="e">
        <f>VLOOKUP(E691,学年設定用!$D:$L,5,FALSE)</f>
        <v>#N/A</v>
      </c>
      <c r="S691" s="50" t="e">
        <f>VLOOKUP(E691,学年設定用!$D:$L,6,FALSE)</f>
        <v>#N/A</v>
      </c>
      <c r="T691" s="50" t="e">
        <f>VLOOKUP(E691,学年設定用!$D:$L,7,FALSE)</f>
        <v>#N/A</v>
      </c>
      <c r="U691" s="50" t="e">
        <f>VLOOKUP(E691,学年設定用!D:L,8,FALSE)</f>
        <v>#N/A</v>
      </c>
      <c r="V691" s="50" t="e">
        <f>VLOOKUP(E691,学年設定用!$D:$L,9,FALSE)</f>
        <v>#N/A</v>
      </c>
      <c r="W691" s="50"/>
      <c r="X691" s="50"/>
      <c r="Y691" s="50"/>
      <c r="Z691" s="50"/>
      <c r="AA691" s="50"/>
      <c r="AB691" s="50"/>
      <c r="AC691" s="50"/>
      <c r="AD691" s="50"/>
      <c r="AE691" s="50"/>
    </row>
    <row r="692" spans="1:31" s="34" customFormat="1" ht="24.95" customHeight="1" x14ac:dyDescent="0.15">
      <c r="A692" s="64">
        <v>679</v>
      </c>
      <c r="B692" s="65">
        <f t="shared" si="21"/>
        <v>0</v>
      </c>
      <c r="C692" s="65" t="str">
        <f>IF(E692="","",VLOOKUP(B692,'２･階級番号(4月~9月）'!$A:$B,2,0))</f>
        <v/>
      </c>
      <c r="D692" s="53"/>
      <c r="E692" s="55"/>
      <c r="F692" s="59"/>
      <c r="G692" s="60"/>
      <c r="H692" s="59"/>
      <c r="I692" s="59"/>
      <c r="J692" s="59"/>
      <c r="K692" s="61"/>
      <c r="L692" s="72"/>
      <c r="M692" s="58"/>
      <c r="N692" s="66" t="str">
        <f>IF(K692="","",LOOKUP(IF(K692-DATEVALUE(YEAR(K692)&amp;"/"&amp;"4/2")&lt;0,IF(MONTH($L$1)&lt;4,YEAR($L$1)-YEAR(K692),YEAR($L$1)-YEAR(K692)+1),IF(MONTH($L$1)&lt;4,YEAR($L$1)-YEAR(K692)-1,YEAR($L$1)-YEAR(K692))),学年設定用!$A:$A,学年設定用!$B:$B))</f>
        <v/>
      </c>
      <c r="O692" s="67" t="str">
        <f t="shared" si="20"/>
        <v/>
      </c>
      <c r="P692" s="33" t="e">
        <f>VLOOKUP(E692,学年設定用!$D:$L,3,FALSE)</f>
        <v>#N/A</v>
      </c>
      <c r="Q692" s="34" t="e">
        <f>VLOOKUP(E692,学年設定用!$D:$L,4,FALSE)</f>
        <v>#N/A</v>
      </c>
      <c r="R692" s="34" t="e">
        <f>VLOOKUP(E692,学年設定用!$D:$L,5,FALSE)</f>
        <v>#N/A</v>
      </c>
      <c r="S692" s="50" t="e">
        <f>VLOOKUP(E692,学年設定用!$D:$L,6,FALSE)</f>
        <v>#N/A</v>
      </c>
      <c r="T692" s="50" t="e">
        <f>VLOOKUP(E692,学年設定用!$D:$L,7,FALSE)</f>
        <v>#N/A</v>
      </c>
      <c r="U692" s="50" t="e">
        <f>VLOOKUP(E692,学年設定用!D:L,8,FALSE)</f>
        <v>#N/A</v>
      </c>
      <c r="V692" s="50" t="e">
        <f>VLOOKUP(E692,学年設定用!$D:$L,9,FALSE)</f>
        <v>#N/A</v>
      </c>
      <c r="W692" s="50"/>
      <c r="X692" s="50"/>
      <c r="Y692" s="50"/>
      <c r="Z692" s="50"/>
      <c r="AA692" s="50"/>
      <c r="AB692" s="50"/>
      <c r="AC692" s="50"/>
      <c r="AD692" s="50"/>
      <c r="AE692" s="50"/>
    </row>
    <row r="693" spans="1:31" s="34" customFormat="1" ht="24.95" customHeight="1" x14ac:dyDescent="0.15">
      <c r="A693" s="64">
        <v>680</v>
      </c>
      <c r="B693" s="65">
        <f t="shared" si="21"/>
        <v>0</v>
      </c>
      <c r="C693" s="65" t="str">
        <f>IF(E693="","",VLOOKUP(B693,'２･階級番号(4月~9月）'!$A:$B,2,0))</f>
        <v/>
      </c>
      <c r="D693" s="53"/>
      <c r="E693" s="55"/>
      <c r="F693" s="59"/>
      <c r="G693" s="60"/>
      <c r="H693" s="59"/>
      <c r="I693" s="59"/>
      <c r="J693" s="59"/>
      <c r="K693" s="61"/>
      <c r="L693" s="72"/>
      <c r="M693" s="58"/>
      <c r="N693" s="66" t="str">
        <f>IF(K693="","",LOOKUP(IF(K693-DATEVALUE(YEAR(K693)&amp;"/"&amp;"4/2")&lt;0,IF(MONTH($L$1)&lt;4,YEAR($L$1)-YEAR(K693),YEAR($L$1)-YEAR(K693)+1),IF(MONTH($L$1)&lt;4,YEAR($L$1)-YEAR(K693)-1,YEAR($L$1)-YEAR(K693))),学年設定用!$A:$A,学年設定用!$B:$B))</f>
        <v/>
      </c>
      <c r="O693" s="67" t="str">
        <f t="shared" si="20"/>
        <v/>
      </c>
      <c r="P693" s="33" t="e">
        <f>VLOOKUP(E693,学年設定用!$D:$L,3,FALSE)</f>
        <v>#N/A</v>
      </c>
      <c r="Q693" s="34" t="e">
        <f>VLOOKUP(E693,学年設定用!$D:$L,4,FALSE)</f>
        <v>#N/A</v>
      </c>
      <c r="R693" s="34" t="e">
        <f>VLOOKUP(E693,学年設定用!$D:$L,5,FALSE)</f>
        <v>#N/A</v>
      </c>
      <c r="S693" s="50" t="e">
        <f>VLOOKUP(E693,学年設定用!$D:$L,6,FALSE)</f>
        <v>#N/A</v>
      </c>
      <c r="T693" s="50" t="e">
        <f>VLOOKUP(E693,学年設定用!$D:$L,7,FALSE)</f>
        <v>#N/A</v>
      </c>
      <c r="U693" s="50" t="e">
        <f>VLOOKUP(E693,学年設定用!D:L,8,FALSE)</f>
        <v>#N/A</v>
      </c>
      <c r="V693" s="50" t="e">
        <f>VLOOKUP(E693,学年設定用!$D:$L,9,FALSE)</f>
        <v>#N/A</v>
      </c>
      <c r="W693" s="50"/>
      <c r="X693" s="50"/>
      <c r="Y693" s="50"/>
      <c r="Z693" s="50"/>
      <c r="AA693" s="50"/>
      <c r="AB693" s="50"/>
      <c r="AC693" s="50"/>
      <c r="AD693" s="50"/>
      <c r="AE693" s="50"/>
    </row>
    <row r="694" spans="1:31" s="34" customFormat="1" ht="24.95" customHeight="1" x14ac:dyDescent="0.15">
      <c r="A694" s="64">
        <v>681</v>
      </c>
      <c r="B694" s="65">
        <f t="shared" si="21"/>
        <v>0</v>
      </c>
      <c r="C694" s="65" t="str">
        <f>IF(E694="","",VLOOKUP(B694,'２･階級番号(4月~9月）'!$A:$B,2,0))</f>
        <v/>
      </c>
      <c r="D694" s="53"/>
      <c r="E694" s="55"/>
      <c r="F694" s="59"/>
      <c r="G694" s="60"/>
      <c r="H694" s="59"/>
      <c r="I694" s="59"/>
      <c r="J694" s="59"/>
      <c r="K694" s="61"/>
      <c r="L694" s="72"/>
      <c r="M694" s="58"/>
      <c r="N694" s="66" t="str">
        <f>IF(K694="","",LOOKUP(IF(K694-DATEVALUE(YEAR(K694)&amp;"/"&amp;"4/2")&lt;0,IF(MONTH($L$1)&lt;4,YEAR($L$1)-YEAR(K694),YEAR($L$1)-YEAR(K694)+1),IF(MONTH($L$1)&lt;4,YEAR($L$1)-YEAR(K694)-1,YEAR($L$1)-YEAR(K694))),学年設定用!$A:$A,学年設定用!$B:$B))</f>
        <v/>
      </c>
      <c r="O694" s="67" t="str">
        <f t="shared" si="20"/>
        <v/>
      </c>
      <c r="P694" s="33" t="e">
        <f>VLOOKUP(E694,学年設定用!$D:$L,3,FALSE)</f>
        <v>#N/A</v>
      </c>
      <c r="Q694" s="34" t="e">
        <f>VLOOKUP(E694,学年設定用!$D:$L,4,FALSE)</f>
        <v>#N/A</v>
      </c>
      <c r="R694" s="34" t="e">
        <f>VLOOKUP(E694,学年設定用!$D:$L,5,FALSE)</f>
        <v>#N/A</v>
      </c>
      <c r="S694" s="50" t="e">
        <f>VLOOKUP(E694,学年設定用!$D:$L,6,FALSE)</f>
        <v>#N/A</v>
      </c>
      <c r="T694" s="50" t="e">
        <f>VLOOKUP(E694,学年設定用!$D:$L,7,FALSE)</f>
        <v>#N/A</v>
      </c>
      <c r="U694" s="50" t="e">
        <f>VLOOKUP(E694,学年設定用!D:L,8,FALSE)</f>
        <v>#N/A</v>
      </c>
      <c r="V694" s="50" t="e">
        <f>VLOOKUP(E694,学年設定用!$D:$L,9,FALSE)</f>
        <v>#N/A</v>
      </c>
      <c r="W694" s="50"/>
      <c r="X694" s="50"/>
      <c r="Y694" s="50"/>
      <c r="Z694" s="50"/>
      <c r="AA694" s="50"/>
      <c r="AB694" s="50"/>
      <c r="AC694" s="50"/>
      <c r="AD694" s="50"/>
      <c r="AE694" s="50"/>
    </row>
    <row r="695" spans="1:31" s="34" customFormat="1" ht="24.95" customHeight="1" x14ac:dyDescent="0.15">
      <c r="A695" s="64">
        <v>682</v>
      </c>
      <c r="B695" s="65">
        <f t="shared" si="21"/>
        <v>0</v>
      </c>
      <c r="C695" s="65" t="str">
        <f>IF(E695="","",VLOOKUP(B695,'２･階級番号(4月~9月）'!$A:$B,2,0))</f>
        <v/>
      </c>
      <c r="D695" s="53"/>
      <c r="E695" s="55"/>
      <c r="F695" s="59"/>
      <c r="G695" s="60"/>
      <c r="H695" s="59"/>
      <c r="I695" s="59"/>
      <c r="J695" s="59"/>
      <c r="K695" s="61"/>
      <c r="L695" s="72"/>
      <c r="M695" s="58"/>
      <c r="N695" s="66" t="str">
        <f>IF(K695="","",LOOKUP(IF(K695-DATEVALUE(YEAR(K695)&amp;"/"&amp;"4/2")&lt;0,IF(MONTH($L$1)&lt;4,YEAR($L$1)-YEAR(K695),YEAR($L$1)-YEAR(K695)+1),IF(MONTH($L$1)&lt;4,YEAR($L$1)-YEAR(K695)-1,YEAR($L$1)-YEAR(K695))),学年設定用!$A:$A,学年設定用!$B:$B))</f>
        <v/>
      </c>
      <c r="O695" s="67" t="str">
        <f t="shared" si="20"/>
        <v/>
      </c>
      <c r="P695" s="33" t="e">
        <f>VLOOKUP(E695,学年設定用!$D:$L,3,FALSE)</f>
        <v>#N/A</v>
      </c>
      <c r="Q695" s="34" t="e">
        <f>VLOOKUP(E695,学年設定用!$D:$L,4,FALSE)</f>
        <v>#N/A</v>
      </c>
      <c r="R695" s="34" t="e">
        <f>VLOOKUP(E695,学年設定用!$D:$L,5,FALSE)</f>
        <v>#N/A</v>
      </c>
      <c r="S695" s="50" t="e">
        <f>VLOOKUP(E695,学年設定用!$D:$L,6,FALSE)</f>
        <v>#N/A</v>
      </c>
      <c r="T695" s="50" t="e">
        <f>VLOOKUP(E695,学年設定用!$D:$L,7,FALSE)</f>
        <v>#N/A</v>
      </c>
      <c r="U695" s="50" t="e">
        <f>VLOOKUP(E695,学年設定用!D:L,8,FALSE)</f>
        <v>#N/A</v>
      </c>
      <c r="V695" s="50" t="e">
        <f>VLOOKUP(E695,学年設定用!$D:$L,9,FALSE)</f>
        <v>#N/A</v>
      </c>
      <c r="W695" s="50"/>
      <c r="X695" s="50"/>
      <c r="Y695" s="50"/>
      <c r="Z695" s="50"/>
      <c r="AA695" s="50"/>
      <c r="AB695" s="50"/>
      <c r="AC695" s="50"/>
      <c r="AD695" s="50"/>
      <c r="AE695" s="50"/>
    </row>
    <row r="696" spans="1:31" s="34" customFormat="1" ht="24.95" customHeight="1" x14ac:dyDescent="0.15">
      <c r="A696" s="64">
        <v>683</v>
      </c>
      <c r="B696" s="65">
        <f t="shared" si="21"/>
        <v>0</v>
      </c>
      <c r="C696" s="65" t="str">
        <f>IF(E696="","",VLOOKUP(B696,'２･階級番号(4月~9月）'!$A:$B,2,0))</f>
        <v/>
      </c>
      <c r="D696" s="53"/>
      <c r="E696" s="55"/>
      <c r="F696" s="59"/>
      <c r="G696" s="60"/>
      <c r="H696" s="59"/>
      <c r="I696" s="59"/>
      <c r="J696" s="59"/>
      <c r="K696" s="61"/>
      <c r="L696" s="72"/>
      <c r="M696" s="58"/>
      <c r="N696" s="66" t="str">
        <f>IF(K696="","",LOOKUP(IF(K696-DATEVALUE(YEAR(K696)&amp;"/"&amp;"4/2")&lt;0,IF(MONTH($L$1)&lt;4,YEAR($L$1)-YEAR(K696),YEAR($L$1)-YEAR(K696)+1),IF(MONTH($L$1)&lt;4,YEAR($L$1)-YEAR(K696)-1,YEAR($L$1)-YEAR(K696))),学年設定用!$A:$A,学年設定用!$B:$B))</f>
        <v/>
      </c>
      <c r="O696" s="67" t="str">
        <f t="shared" si="20"/>
        <v/>
      </c>
      <c r="P696" s="33" t="e">
        <f>VLOOKUP(E696,学年設定用!$D:$L,3,FALSE)</f>
        <v>#N/A</v>
      </c>
      <c r="Q696" s="34" t="e">
        <f>VLOOKUP(E696,学年設定用!$D:$L,4,FALSE)</f>
        <v>#N/A</v>
      </c>
      <c r="R696" s="34" t="e">
        <f>VLOOKUP(E696,学年設定用!$D:$L,5,FALSE)</f>
        <v>#N/A</v>
      </c>
      <c r="S696" s="50" t="e">
        <f>VLOOKUP(E696,学年設定用!$D:$L,6,FALSE)</f>
        <v>#N/A</v>
      </c>
      <c r="T696" s="50" t="e">
        <f>VLOOKUP(E696,学年設定用!$D:$L,7,FALSE)</f>
        <v>#N/A</v>
      </c>
      <c r="U696" s="50" t="e">
        <f>VLOOKUP(E696,学年設定用!D:L,8,FALSE)</f>
        <v>#N/A</v>
      </c>
      <c r="V696" s="50" t="e">
        <f>VLOOKUP(E696,学年設定用!$D:$L,9,FALSE)</f>
        <v>#N/A</v>
      </c>
      <c r="W696" s="50"/>
      <c r="X696" s="50"/>
      <c r="Y696" s="50"/>
      <c r="Z696" s="50"/>
      <c r="AA696" s="50"/>
      <c r="AB696" s="50"/>
      <c r="AC696" s="50"/>
      <c r="AD696" s="50"/>
      <c r="AE696" s="50"/>
    </row>
    <row r="697" spans="1:31" s="34" customFormat="1" ht="24.95" customHeight="1" x14ac:dyDescent="0.15">
      <c r="A697" s="64">
        <v>684</v>
      </c>
      <c r="B697" s="65">
        <f t="shared" si="21"/>
        <v>0</v>
      </c>
      <c r="C697" s="65" t="str">
        <f>IF(E697="","",VLOOKUP(B697,'２･階級番号(4月~9月）'!$A:$B,2,0))</f>
        <v/>
      </c>
      <c r="D697" s="53"/>
      <c r="E697" s="55"/>
      <c r="F697" s="59"/>
      <c r="G697" s="60"/>
      <c r="H697" s="59"/>
      <c r="I697" s="59"/>
      <c r="J697" s="59"/>
      <c r="K697" s="61"/>
      <c r="L697" s="72"/>
      <c r="M697" s="58"/>
      <c r="N697" s="66" t="str">
        <f>IF(K697="","",LOOKUP(IF(K697-DATEVALUE(YEAR(K697)&amp;"/"&amp;"4/2")&lt;0,IF(MONTH($L$1)&lt;4,YEAR($L$1)-YEAR(K697),YEAR($L$1)-YEAR(K697)+1),IF(MONTH($L$1)&lt;4,YEAR($L$1)-YEAR(K697)-1,YEAR($L$1)-YEAR(K697))),学年設定用!$A:$A,学年設定用!$B:$B))</f>
        <v/>
      </c>
      <c r="O697" s="67" t="str">
        <f t="shared" si="20"/>
        <v/>
      </c>
      <c r="P697" s="33" t="e">
        <f>VLOOKUP(E697,学年設定用!$D:$L,3,FALSE)</f>
        <v>#N/A</v>
      </c>
      <c r="Q697" s="34" t="e">
        <f>VLOOKUP(E697,学年設定用!$D:$L,4,FALSE)</f>
        <v>#N/A</v>
      </c>
      <c r="R697" s="34" t="e">
        <f>VLOOKUP(E697,学年設定用!$D:$L,5,FALSE)</f>
        <v>#N/A</v>
      </c>
      <c r="S697" s="50" t="e">
        <f>VLOOKUP(E697,学年設定用!$D:$L,6,FALSE)</f>
        <v>#N/A</v>
      </c>
      <c r="T697" s="50" t="e">
        <f>VLOOKUP(E697,学年設定用!$D:$L,7,FALSE)</f>
        <v>#N/A</v>
      </c>
      <c r="U697" s="50" t="e">
        <f>VLOOKUP(E697,学年設定用!D:L,8,FALSE)</f>
        <v>#N/A</v>
      </c>
      <c r="V697" s="50" t="e">
        <f>VLOOKUP(E697,学年設定用!$D:$L,9,FALSE)</f>
        <v>#N/A</v>
      </c>
      <c r="W697" s="50"/>
      <c r="X697" s="50"/>
      <c r="Y697" s="50"/>
      <c r="Z697" s="50"/>
      <c r="AA697" s="50"/>
      <c r="AB697" s="50"/>
      <c r="AC697" s="50"/>
      <c r="AD697" s="50"/>
      <c r="AE697" s="50"/>
    </row>
    <row r="698" spans="1:31" s="34" customFormat="1" ht="24.95" customHeight="1" x14ac:dyDescent="0.15">
      <c r="A698" s="64">
        <v>685</v>
      </c>
      <c r="B698" s="65">
        <f t="shared" si="21"/>
        <v>0</v>
      </c>
      <c r="C698" s="65" t="str">
        <f>IF(E698="","",VLOOKUP(B698,'２･階級番号(4月~9月）'!$A:$B,2,0))</f>
        <v/>
      </c>
      <c r="D698" s="53"/>
      <c r="E698" s="55"/>
      <c r="F698" s="59"/>
      <c r="G698" s="60"/>
      <c r="H698" s="59"/>
      <c r="I698" s="59"/>
      <c r="J698" s="59"/>
      <c r="K698" s="61"/>
      <c r="L698" s="72"/>
      <c r="M698" s="58"/>
      <c r="N698" s="66" t="str">
        <f>IF(K698="","",LOOKUP(IF(K698-DATEVALUE(YEAR(K698)&amp;"/"&amp;"4/2")&lt;0,IF(MONTH($L$1)&lt;4,YEAR($L$1)-YEAR(K698),YEAR($L$1)-YEAR(K698)+1),IF(MONTH($L$1)&lt;4,YEAR($L$1)-YEAR(K698)-1,YEAR($L$1)-YEAR(K698))),学年設定用!$A:$A,学年設定用!$B:$B))</f>
        <v/>
      </c>
      <c r="O698" s="67" t="str">
        <f t="shared" si="20"/>
        <v/>
      </c>
      <c r="P698" s="33" t="e">
        <f>VLOOKUP(E698,学年設定用!$D:$L,3,FALSE)</f>
        <v>#N/A</v>
      </c>
      <c r="Q698" s="34" t="e">
        <f>VLOOKUP(E698,学年設定用!$D:$L,4,FALSE)</f>
        <v>#N/A</v>
      </c>
      <c r="R698" s="34" t="e">
        <f>VLOOKUP(E698,学年設定用!$D:$L,5,FALSE)</f>
        <v>#N/A</v>
      </c>
      <c r="S698" s="50" t="e">
        <f>VLOOKUP(E698,学年設定用!$D:$L,6,FALSE)</f>
        <v>#N/A</v>
      </c>
      <c r="T698" s="50" t="e">
        <f>VLOOKUP(E698,学年設定用!$D:$L,7,FALSE)</f>
        <v>#N/A</v>
      </c>
      <c r="U698" s="50" t="e">
        <f>VLOOKUP(E698,学年設定用!D:L,8,FALSE)</f>
        <v>#N/A</v>
      </c>
      <c r="V698" s="50" t="e">
        <f>VLOOKUP(E698,学年設定用!$D:$L,9,FALSE)</f>
        <v>#N/A</v>
      </c>
      <c r="W698" s="50"/>
      <c r="X698" s="50"/>
      <c r="Y698" s="50"/>
      <c r="Z698" s="50"/>
      <c r="AA698" s="50"/>
      <c r="AB698" s="50"/>
      <c r="AC698" s="50"/>
      <c r="AD698" s="50"/>
      <c r="AE698" s="50"/>
    </row>
    <row r="699" spans="1:31" s="34" customFormat="1" ht="24.95" customHeight="1" x14ac:dyDescent="0.15">
      <c r="A699" s="64">
        <v>686</v>
      </c>
      <c r="B699" s="65">
        <f t="shared" si="21"/>
        <v>0</v>
      </c>
      <c r="C699" s="65" t="str">
        <f>IF(E699="","",VLOOKUP(B699,'２･階級番号(4月~9月）'!$A:$B,2,0))</f>
        <v/>
      </c>
      <c r="D699" s="53"/>
      <c r="E699" s="55"/>
      <c r="F699" s="59"/>
      <c r="G699" s="60"/>
      <c r="H699" s="59"/>
      <c r="I699" s="59"/>
      <c r="J699" s="59"/>
      <c r="K699" s="61"/>
      <c r="L699" s="72"/>
      <c r="M699" s="58"/>
      <c r="N699" s="66" t="str">
        <f>IF(K699="","",LOOKUP(IF(K699-DATEVALUE(YEAR(K699)&amp;"/"&amp;"4/2")&lt;0,IF(MONTH($L$1)&lt;4,YEAR($L$1)-YEAR(K699),YEAR($L$1)-YEAR(K699)+1),IF(MONTH($L$1)&lt;4,YEAR($L$1)-YEAR(K699)-1,YEAR($L$1)-YEAR(K699))),学年設定用!$A:$A,学年設定用!$B:$B))</f>
        <v/>
      </c>
      <c r="O699" s="67" t="str">
        <f t="shared" si="20"/>
        <v/>
      </c>
      <c r="P699" s="33" t="e">
        <f>VLOOKUP(E699,学年設定用!$D:$L,3,FALSE)</f>
        <v>#N/A</v>
      </c>
      <c r="Q699" s="34" t="e">
        <f>VLOOKUP(E699,学年設定用!$D:$L,4,FALSE)</f>
        <v>#N/A</v>
      </c>
      <c r="R699" s="34" t="e">
        <f>VLOOKUP(E699,学年設定用!$D:$L,5,FALSE)</f>
        <v>#N/A</v>
      </c>
      <c r="S699" s="50" t="e">
        <f>VLOOKUP(E699,学年設定用!$D:$L,6,FALSE)</f>
        <v>#N/A</v>
      </c>
      <c r="T699" s="50" t="e">
        <f>VLOOKUP(E699,学年設定用!$D:$L,7,FALSE)</f>
        <v>#N/A</v>
      </c>
      <c r="U699" s="50" t="e">
        <f>VLOOKUP(E699,学年設定用!D:L,8,FALSE)</f>
        <v>#N/A</v>
      </c>
      <c r="V699" s="50" t="e">
        <f>VLOOKUP(E699,学年設定用!$D:$L,9,FALSE)</f>
        <v>#N/A</v>
      </c>
      <c r="W699" s="50"/>
      <c r="X699" s="50"/>
      <c r="Y699" s="50"/>
      <c r="Z699" s="50"/>
      <c r="AA699" s="50"/>
      <c r="AB699" s="50"/>
      <c r="AC699" s="50"/>
      <c r="AD699" s="50"/>
      <c r="AE699" s="50"/>
    </row>
    <row r="700" spans="1:31" s="34" customFormat="1" ht="24.95" customHeight="1" x14ac:dyDescent="0.15">
      <c r="A700" s="64">
        <v>687</v>
      </c>
      <c r="B700" s="65">
        <f t="shared" si="21"/>
        <v>0</v>
      </c>
      <c r="C700" s="65" t="str">
        <f>IF(E700="","",VLOOKUP(B700,'２･階級番号(4月~9月）'!$A:$B,2,0))</f>
        <v/>
      </c>
      <c r="D700" s="53"/>
      <c r="E700" s="55"/>
      <c r="F700" s="59"/>
      <c r="G700" s="60"/>
      <c r="H700" s="59"/>
      <c r="I700" s="59"/>
      <c r="J700" s="59"/>
      <c r="K700" s="61"/>
      <c r="L700" s="72"/>
      <c r="M700" s="58"/>
      <c r="N700" s="66" t="str">
        <f>IF(K700="","",LOOKUP(IF(K700-DATEVALUE(YEAR(K700)&amp;"/"&amp;"4/2")&lt;0,IF(MONTH($L$1)&lt;4,YEAR($L$1)-YEAR(K700),YEAR($L$1)-YEAR(K700)+1),IF(MONTH($L$1)&lt;4,YEAR($L$1)-YEAR(K700)-1,YEAR($L$1)-YEAR(K700))),学年設定用!$A:$A,学年設定用!$B:$B))</f>
        <v/>
      </c>
      <c r="O700" s="67" t="str">
        <f t="shared" si="20"/>
        <v/>
      </c>
      <c r="P700" s="33" t="e">
        <f>VLOOKUP(E700,学年設定用!$D:$L,3,FALSE)</f>
        <v>#N/A</v>
      </c>
      <c r="Q700" s="34" t="e">
        <f>VLOOKUP(E700,学年設定用!$D:$L,4,FALSE)</f>
        <v>#N/A</v>
      </c>
      <c r="R700" s="34" t="e">
        <f>VLOOKUP(E700,学年設定用!$D:$L,5,FALSE)</f>
        <v>#N/A</v>
      </c>
      <c r="S700" s="50" t="e">
        <f>VLOOKUP(E700,学年設定用!$D:$L,6,FALSE)</f>
        <v>#N/A</v>
      </c>
      <c r="T700" s="50" t="e">
        <f>VLOOKUP(E700,学年設定用!$D:$L,7,FALSE)</f>
        <v>#N/A</v>
      </c>
      <c r="U700" s="50" t="e">
        <f>VLOOKUP(E700,学年設定用!D:L,8,FALSE)</f>
        <v>#N/A</v>
      </c>
      <c r="V700" s="50" t="e">
        <f>VLOOKUP(E700,学年設定用!$D:$L,9,FALSE)</f>
        <v>#N/A</v>
      </c>
      <c r="W700" s="50"/>
      <c r="X700" s="50"/>
      <c r="Y700" s="50"/>
      <c r="Z700" s="50"/>
      <c r="AA700" s="50"/>
      <c r="AB700" s="50"/>
      <c r="AC700" s="50"/>
      <c r="AD700" s="50"/>
      <c r="AE700" s="50"/>
    </row>
    <row r="701" spans="1:31" s="34" customFormat="1" ht="24.95" customHeight="1" x14ac:dyDescent="0.15">
      <c r="A701" s="64">
        <v>688</v>
      </c>
      <c r="B701" s="65">
        <f t="shared" si="21"/>
        <v>0</v>
      </c>
      <c r="C701" s="65" t="str">
        <f>IF(E701="","",VLOOKUP(B701,'２･階級番号(4月~9月）'!$A:$B,2,0))</f>
        <v/>
      </c>
      <c r="D701" s="53"/>
      <c r="E701" s="55"/>
      <c r="F701" s="59"/>
      <c r="G701" s="60"/>
      <c r="H701" s="59"/>
      <c r="I701" s="59"/>
      <c r="J701" s="59"/>
      <c r="K701" s="61"/>
      <c r="L701" s="72"/>
      <c r="M701" s="58"/>
      <c r="N701" s="66" t="str">
        <f>IF(K701="","",LOOKUP(IF(K701-DATEVALUE(YEAR(K701)&amp;"/"&amp;"4/2")&lt;0,IF(MONTH($L$1)&lt;4,YEAR($L$1)-YEAR(K701),YEAR($L$1)-YEAR(K701)+1),IF(MONTH($L$1)&lt;4,YEAR($L$1)-YEAR(K701)-1,YEAR($L$1)-YEAR(K701))),学年設定用!$A:$A,学年設定用!$B:$B))</f>
        <v/>
      </c>
      <c r="O701" s="67" t="str">
        <f t="shared" si="20"/>
        <v/>
      </c>
      <c r="P701" s="33" t="e">
        <f>VLOOKUP(E701,学年設定用!$D:$L,3,FALSE)</f>
        <v>#N/A</v>
      </c>
      <c r="Q701" s="34" t="e">
        <f>VLOOKUP(E701,学年設定用!$D:$L,4,FALSE)</f>
        <v>#N/A</v>
      </c>
      <c r="R701" s="34" t="e">
        <f>VLOOKUP(E701,学年設定用!$D:$L,5,FALSE)</f>
        <v>#N/A</v>
      </c>
      <c r="S701" s="50" t="e">
        <f>VLOOKUP(E701,学年設定用!$D:$L,6,FALSE)</f>
        <v>#N/A</v>
      </c>
      <c r="T701" s="50" t="e">
        <f>VLOOKUP(E701,学年設定用!$D:$L,7,FALSE)</f>
        <v>#N/A</v>
      </c>
      <c r="U701" s="50" t="e">
        <f>VLOOKUP(E701,学年設定用!D:L,8,FALSE)</f>
        <v>#N/A</v>
      </c>
      <c r="V701" s="50" t="e">
        <f>VLOOKUP(E701,学年設定用!$D:$L,9,FALSE)</f>
        <v>#N/A</v>
      </c>
      <c r="W701" s="50"/>
      <c r="X701" s="50"/>
      <c r="Y701" s="50"/>
      <c r="Z701" s="50"/>
      <c r="AA701" s="50"/>
      <c r="AB701" s="50"/>
      <c r="AC701" s="50"/>
      <c r="AD701" s="50"/>
      <c r="AE701" s="50"/>
    </row>
    <row r="702" spans="1:31" s="34" customFormat="1" ht="24.95" customHeight="1" x14ac:dyDescent="0.15">
      <c r="A702" s="64">
        <v>689</v>
      </c>
      <c r="B702" s="65">
        <f t="shared" si="21"/>
        <v>0</v>
      </c>
      <c r="C702" s="65" t="str">
        <f>IF(E702="","",VLOOKUP(B702,'２･階級番号(4月~9月）'!$A:$B,2,0))</f>
        <v/>
      </c>
      <c r="D702" s="53"/>
      <c r="E702" s="55"/>
      <c r="F702" s="59"/>
      <c r="G702" s="60"/>
      <c r="H702" s="59"/>
      <c r="I702" s="59"/>
      <c r="J702" s="59"/>
      <c r="K702" s="61"/>
      <c r="L702" s="72"/>
      <c r="M702" s="58"/>
      <c r="N702" s="66" t="str">
        <f>IF(K702="","",LOOKUP(IF(K702-DATEVALUE(YEAR(K702)&amp;"/"&amp;"4/2")&lt;0,IF(MONTH($L$1)&lt;4,YEAR($L$1)-YEAR(K702),YEAR($L$1)-YEAR(K702)+1),IF(MONTH($L$1)&lt;4,YEAR($L$1)-YEAR(K702)-1,YEAR($L$1)-YEAR(K702))),学年設定用!$A:$A,学年設定用!$B:$B))</f>
        <v/>
      </c>
      <c r="O702" s="67" t="str">
        <f t="shared" si="20"/>
        <v/>
      </c>
      <c r="P702" s="33" t="e">
        <f>VLOOKUP(E702,学年設定用!$D:$L,3,FALSE)</f>
        <v>#N/A</v>
      </c>
      <c r="Q702" s="34" t="e">
        <f>VLOOKUP(E702,学年設定用!$D:$L,4,FALSE)</f>
        <v>#N/A</v>
      </c>
      <c r="R702" s="34" t="e">
        <f>VLOOKUP(E702,学年設定用!$D:$L,5,FALSE)</f>
        <v>#N/A</v>
      </c>
      <c r="S702" s="50" t="e">
        <f>VLOOKUP(E702,学年設定用!$D:$L,6,FALSE)</f>
        <v>#N/A</v>
      </c>
      <c r="T702" s="50" t="e">
        <f>VLOOKUP(E702,学年設定用!$D:$L,7,FALSE)</f>
        <v>#N/A</v>
      </c>
      <c r="U702" s="50" t="e">
        <f>VLOOKUP(E702,学年設定用!D:L,8,FALSE)</f>
        <v>#N/A</v>
      </c>
      <c r="V702" s="50" t="e">
        <f>VLOOKUP(E702,学年設定用!$D:$L,9,FALSE)</f>
        <v>#N/A</v>
      </c>
      <c r="W702" s="50"/>
      <c r="X702" s="50"/>
      <c r="Y702" s="50"/>
      <c r="Z702" s="50"/>
      <c r="AA702" s="50"/>
      <c r="AB702" s="50"/>
      <c r="AC702" s="50"/>
      <c r="AD702" s="50"/>
      <c r="AE702" s="50"/>
    </row>
    <row r="703" spans="1:31" s="34" customFormat="1" ht="24.95" customHeight="1" x14ac:dyDescent="0.15">
      <c r="A703" s="64">
        <v>690</v>
      </c>
      <c r="B703" s="65">
        <f t="shared" si="21"/>
        <v>0</v>
      </c>
      <c r="C703" s="65" t="str">
        <f>IF(E703="","",VLOOKUP(B703,'２･階級番号(4月~9月）'!$A:$B,2,0))</f>
        <v/>
      </c>
      <c r="D703" s="53"/>
      <c r="E703" s="55"/>
      <c r="F703" s="59"/>
      <c r="G703" s="60"/>
      <c r="H703" s="59"/>
      <c r="I703" s="59"/>
      <c r="J703" s="59"/>
      <c r="K703" s="61"/>
      <c r="L703" s="72"/>
      <c r="M703" s="58"/>
      <c r="N703" s="66" t="str">
        <f>IF(K703="","",LOOKUP(IF(K703-DATEVALUE(YEAR(K703)&amp;"/"&amp;"4/2")&lt;0,IF(MONTH($L$1)&lt;4,YEAR($L$1)-YEAR(K703),YEAR($L$1)-YEAR(K703)+1),IF(MONTH($L$1)&lt;4,YEAR($L$1)-YEAR(K703)-1,YEAR($L$1)-YEAR(K703))),学年設定用!$A:$A,学年設定用!$B:$B))</f>
        <v/>
      </c>
      <c r="O703" s="67" t="str">
        <f t="shared" si="20"/>
        <v/>
      </c>
      <c r="P703" s="33" t="e">
        <f>VLOOKUP(E703,学年設定用!$D:$L,3,FALSE)</f>
        <v>#N/A</v>
      </c>
      <c r="Q703" s="34" t="e">
        <f>VLOOKUP(E703,学年設定用!$D:$L,4,FALSE)</f>
        <v>#N/A</v>
      </c>
      <c r="R703" s="34" t="e">
        <f>VLOOKUP(E703,学年設定用!$D:$L,5,FALSE)</f>
        <v>#N/A</v>
      </c>
      <c r="S703" s="50" t="e">
        <f>VLOOKUP(E703,学年設定用!$D:$L,6,FALSE)</f>
        <v>#N/A</v>
      </c>
      <c r="T703" s="50" t="e">
        <f>VLOOKUP(E703,学年設定用!$D:$L,7,FALSE)</f>
        <v>#N/A</v>
      </c>
      <c r="U703" s="50" t="e">
        <f>VLOOKUP(E703,学年設定用!D:L,8,FALSE)</f>
        <v>#N/A</v>
      </c>
      <c r="V703" s="50" t="e">
        <f>VLOOKUP(E703,学年設定用!$D:$L,9,FALSE)</f>
        <v>#N/A</v>
      </c>
      <c r="W703" s="50"/>
      <c r="X703" s="50"/>
      <c r="Y703" s="50"/>
      <c r="Z703" s="50"/>
      <c r="AA703" s="50"/>
      <c r="AB703" s="50"/>
      <c r="AC703" s="50"/>
      <c r="AD703" s="50"/>
      <c r="AE703" s="50"/>
    </row>
    <row r="704" spans="1:31" s="34" customFormat="1" ht="24.95" customHeight="1" x14ac:dyDescent="0.15">
      <c r="A704" s="64">
        <v>691</v>
      </c>
      <c r="B704" s="65">
        <f t="shared" si="21"/>
        <v>0</v>
      </c>
      <c r="C704" s="65" t="str">
        <f>IF(E704="","",VLOOKUP(B704,'２･階級番号(4月~9月）'!$A:$B,2,0))</f>
        <v/>
      </c>
      <c r="D704" s="53"/>
      <c r="E704" s="55"/>
      <c r="F704" s="59"/>
      <c r="G704" s="60"/>
      <c r="H704" s="59"/>
      <c r="I704" s="59"/>
      <c r="J704" s="59"/>
      <c r="K704" s="61"/>
      <c r="L704" s="72"/>
      <c r="M704" s="58"/>
      <c r="N704" s="66" t="str">
        <f>IF(K704="","",LOOKUP(IF(K704-DATEVALUE(YEAR(K704)&amp;"/"&amp;"4/2")&lt;0,IF(MONTH($L$1)&lt;4,YEAR($L$1)-YEAR(K704),YEAR($L$1)-YEAR(K704)+1),IF(MONTH($L$1)&lt;4,YEAR($L$1)-YEAR(K704)-1,YEAR($L$1)-YEAR(K704))),学年設定用!$A:$A,学年設定用!$B:$B))</f>
        <v/>
      </c>
      <c r="O704" s="67" t="str">
        <f t="shared" si="20"/>
        <v/>
      </c>
      <c r="P704" s="33" t="e">
        <f>VLOOKUP(E704,学年設定用!$D:$L,3,FALSE)</f>
        <v>#N/A</v>
      </c>
      <c r="Q704" s="34" t="e">
        <f>VLOOKUP(E704,学年設定用!$D:$L,4,FALSE)</f>
        <v>#N/A</v>
      </c>
      <c r="R704" s="34" t="e">
        <f>VLOOKUP(E704,学年設定用!$D:$L,5,FALSE)</f>
        <v>#N/A</v>
      </c>
      <c r="S704" s="50" t="e">
        <f>VLOOKUP(E704,学年設定用!$D:$L,6,FALSE)</f>
        <v>#N/A</v>
      </c>
      <c r="T704" s="50" t="e">
        <f>VLOOKUP(E704,学年設定用!$D:$L,7,FALSE)</f>
        <v>#N/A</v>
      </c>
      <c r="U704" s="50" t="e">
        <f>VLOOKUP(E704,学年設定用!D:L,8,FALSE)</f>
        <v>#N/A</v>
      </c>
      <c r="V704" s="50" t="e">
        <f>VLOOKUP(E704,学年設定用!$D:$L,9,FALSE)</f>
        <v>#N/A</v>
      </c>
      <c r="W704" s="50"/>
      <c r="X704" s="50"/>
      <c r="Y704" s="50"/>
      <c r="Z704" s="50"/>
      <c r="AA704" s="50"/>
      <c r="AB704" s="50"/>
      <c r="AC704" s="50"/>
      <c r="AD704" s="50"/>
      <c r="AE704" s="50"/>
    </row>
    <row r="705" spans="1:31" s="34" customFormat="1" ht="24.95" customHeight="1" x14ac:dyDescent="0.15">
      <c r="A705" s="64">
        <v>692</v>
      </c>
      <c r="B705" s="65">
        <f t="shared" si="21"/>
        <v>0</v>
      </c>
      <c r="C705" s="65" t="str">
        <f>IF(E705="","",VLOOKUP(B705,'２･階級番号(4月~9月）'!$A:$B,2,0))</f>
        <v/>
      </c>
      <c r="D705" s="53"/>
      <c r="E705" s="55"/>
      <c r="F705" s="59"/>
      <c r="G705" s="60"/>
      <c r="H705" s="59"/>
      <c r="I705" s="59"/>
      <c r="J705" s="59"/>
      <c r="K705" s="61"/>
      <c r="L705" s="72"/>
      <c r="M705" s="58"/>
      <c r="N705" s="66" t="str">
        <f>IF(K705="","",LOOKUP(IF(K705-DATEVALUE(YEAR(K705)&amp;"/"&amp;"4/2")&lt;0,IF(MONTH($L$1)&lt;4,YEAR($L$1)-YEAR(K705),YEAR($L$1)-YEAR(K705)+1),IF(MONTH($L$1)&lt;4,YEAR($L$1)-YEAR(K705)-1,YEAR($L$1)-YEAR(K705))),学年設定用!$A:$A,学年設定用!$B:$B))</f>
        <v/>
      </c>
      <c r="O705" s="67" t="str">
        <f t="shared" si="20"/>
        <v/>
      </c>
      <c r="P705" s="33" t="e">
        <f>VLOOKUP(E705,学年設定用!$D:$L,3,FALSE)</f>
        <v>#N/A</v>
      </c>
      <c r="Q705" s="34" t="e">
        <f>VLOOKUP(E705,学年設定用!$D:$L,4,FALSE)</f>
        <v>#N/A</v>
      </c>
      <c r="R705" s="34" t="e">
        <f>VLOOKUP(E705,学年設定用!$D:$L,5,FALSE)</f>
        <v>#N/A</v>
      </c>
      <c r="S705" s="50" t="e">
        <f>VLOOKUP(E705,学年設定用!$D:$L,6,FALSE)</f>
        <v>#N/A</v>
      </c>
      <c r="T705" s="50" t="e">
        <f>VLOOKUP(E705,学年設定用!$D:$L,7,FALSE)</f>
        <v>#N/A</v>
      </c>
      <c r="U705" s="50" t="e">
        <f>VLOOKUP(E705,学年設定用!D:L,8,FALSE)</f>
        <v>#N/A</v>
      </c>
      <c r="V705" s="50" t="e">
        <f>VLOOKUP(E705,学年設定用!$D:$L,9,FALSE)</f>
        <v>#N/A</v>
      </c>
      <c r="W705" s="50"/>
      <c r="X705" s="50"/>
      <c r="Y705" s="50"/>
      <c r="Z705" s="50"/>
      <c r="AA705" s="50"/>
      <c r="AB705" s="50"/>
      <c r="AC705" s="50"/>
      <c r="AD705" s="50"/>
      <c r="AE705" s="50"/>
    </row>
    <row r="706" spans="1:31" s="34" customFormat="1" ht="24.95" customHeight="1" x14ac:dyDescent="0.15">
      <c r="A706" s="64">
        <v>693</v>
      </c>
      <c r="B706" s="65">
        <f t="shared" si="21"/>
        <v>0</v>
      </c>
      <c r="C706" s="65" t="str">
        <f>IF(E706="","",VLOOKUP(B706,'２･階級番号(4月~9月）'!$A:$B,2,0))</f>
        <v/>
      </c>
      <c r="D706" s="53"/>
      <c r="E706" s="55"/>
      <c r="F706" s="59"/>
      <c r="G706" s="60"/>
      <c r="H706" s="59"/>
      <c r="I706" s="59"/>
      <c r="J706" s="59"/>
      <c r="K706" s="61"/>
      <c r="L706" s="72"/>
      <c r="M706" s="58"/>
      <c r="N706" s="66" t="str">
        <f>IF(K706="","",LOOKUP(IF(K706-DATEVALUE(YEAR(K706)&amp;"/"&amp;"4/2")&lt;0,IF(MONTH($L$1)&lt;4,YEAR($L$1)-YEAR(K706),YEAR($L$1)-YEAR(K706)+1),IF(MONTH($L$1)&lt;4,YEAR($L$1)-YEAR(K706)-1,YEAR($L$1)-YEAR(K706))),学年設定用!$A:$A,学年設定用!$B:$B))</f>
        <v/>
      </c>
      <c r="O706" s="67" t="str">
        <f t="shared" si="20"/>
        <v/>
      </c>
      <c r="P706" s="33" t="e">
        <f>VLOOKUP(E706,学年設定用!$D:$L,3,FALSE)</f>
        <v>#N/A</v>
      </c>
      <c r="Q706" s="34" t="e">
        <f>VLOOKUP(E706,学年設定用!$D:$L,4,FALSE)</f>
        <v>#N/A</v>
      </c>
      <c r="R706" s="34" t="e">
        <f>VLOOKUP(E706,学年設定用!$D:$L,5,FALSE)</f>
        <v>#N/A</v>
      </c>
      <c r="S706" s="50" t="e">
        <f>VLOOKUP(E706,学年設定用!$D:$L,6,FALSE)</f>
        <v>#N/A</v>
      </c>
      <c r="T706" s="50" t="e">
        <f>VLOOKUP(E706,学年設定用!$D:$L,7,FALSE)</f>
        <v>#N/A</v>
      </c>
      <c r="U706" s="50" t="e">
        <f>VLOOKUP(E706,学年設定用!D:L,8,FALSE)</f>
        <v>#N/A</v>
      </c>
      <c r="V706" s="50" t="e">
        <f>VLOOKUP(E706,学年設定用!$D:$L,9,FALSE)</f>
        <v>#N/A</v>
      </c>
      <c r="W706" s="50"/>
      <c r="X706" s="50"/>
      <c r="Y706" s="50"/>
      <c r="Z706" s="50"/>
      <c r="AA706" s="50"/>
      <c r="AB706" s="50"/>
      <c r="AC706" s="50"/>
      <c r="AD706" s="50"/>
      <c r="AE706" s="50"/>
    </row>
    <row r="707" spans="1:31" s="34" customFormat="1" ht="24.95" customHeight="1" x14ac:dyDescent="0.15">
      <c r="A707" s="64">
        <v>694</v>
      </c>
      <c r="B707" s="65">
        <f t="shared" si="21"/>
        <v>0</v>
      </c>
      <c r="C707" s="65" t="str">
        <f>IF(E707="","",VLOOKUP(B707,'２･階級番号(4月~9月）'!$A:$B,2,0))</f>
        <v/>
      </c>
      <c r="D707" s="53"/>
      <c r="E707" s="55"/>
      <c r="F707" s="59"/>
      <c r="G707" s="60"/>
      <c r="H707" s="59"/>
      <c r="I707" s="59"/>
      <c r="J707" s="59"/>
      <c r="K707" s="61"/>
      <c r="L707" s="72"/>
      <c r="M707" s="58"/>
      <c r="N707" s="66" t="str">
        <f>IF(K707="","",LOOKUP(IF(K707-DATEVALUE(YEAR(K707)&amp;"/"&amp;"4/2")&lt;0,IF(MONTH($L$1)&lt;4,YEAR($L$1)-YEAR(K707),YEAR($L$1)-YEAR(K707)+1),IF(MONTH($L$1)&lt;4,YEAR($L$1)-YEAR(K707)-1,YEAR($L$1)-YEAR(K707))),学年設定用!$A:$A,学年設定用!$B:$B))</f>
        <v/>
      </c>
      <c r="O707" s="67" t="str">
        <f t="shared" si="20"/>
        <v/>
      </c>
      <c r="P707" s="33" t="e">
        <f>VLOOKUP(E707,学年設定用!$D:$L,3,FALSE)</f>
        <v>#N/A</v>
      </c>
      <c r="Q707" s="34" t="e">
        <f>VLOOKUP(E707,学年設定用!$D:$L,4,FALSE)</f>
        <v>#N/A</v>
      </c>
      <c r="R707" s="34" t="e">
        <f>VLOOKUP(E707,学年設定用!$D:$L,5,FALSE)</f>
        <v>#N/A</v>
      </c>
      <c r="S707" s="50" t="e">
        <f>VLOOKUP(E707,学年設定用!$D:$L,6,FALSE)</f>
        <v>#N/A</v>
      </c>
      <c r="T707" s="50" t="e">
        <f>VLOOKUP(E707,学年設定用!$D:$L,7,FALSE)</f>
        <v>#N/A</v>
      </c>
      <c r="U707" s="50" t="e">
        <f>VLOOKUP(E707,学年設定用!D:L,8,FALSE)</f>
        <v>#N/A</v>
      </c>
      <c r="V707" s="50" t="e">
        <f>VLOOKUP(E707,学年設定用!$D:$L,9,FALSE)</f>
        <v>#N/A</v>
      </c>
      <c r="W707" s="50"/>
      <c r="X707" s="50"/>
      <c r="Y707" s="50"/>
      <c r="Z707" s="50"/>
      <c r="AA707" s="50"/>
      <c r="AB707" s="50"/>
      <c r="AC707" s="50"/>
      <c r="AD707" s="50"/>
      <c r="AE707" s="50"/>
    </row>
    <row r="708" spans="1:31" s="34" customFormat="1" ht="24.95" customHeight="1" x14ac:dyDescent="0.15">
      <c r="A708" s="64">
        <v>695</v>
      </c>
      <c r="B708" s="65">
        <f t="shared" si="21"/>
        <v>0</v>
      </c>
      <c r="C708" s="65" t="str">
        <f>IF(E708="","",VLOOKUP(B708,'２･階級番号(4月~9月）'!$A:$B,2,0))</f>
        <v/>
      </c>
      <c r="D708" s="53"/>
      <c r="E708" s="55"/>
      <c r="F708" s="59"/>
      <c r="G708" s="60"/>
      <c r="H708" s="59"/>
      <c r="I708" s="59"/>
      <c r="J708" s="59"/>
      <c r="K708" s="61"/>
      <c r="L708" s="72"/>
      <c r="M708" s="58"/>
      <c r="N708" s="66" t="str">
        <f>IF(K708="","",LOOKUP(IF(K708-DATEVALUE(YEAR(K708)&amp;"/"&amp;"4/2")&lt;0,IF(MONTH($L$1)&lt;4,YEAR($L$1)-YEAR(K708),YEAR($L$1)-YEAR(K708)+1),IF(MONTH($L$1)&lt;4,YEAR($L$1)-YEAR(K708)-1,YEAR($L$1)-YEAR(K708))),学年設定用!$A:$A,学年設定用!$B:$B))</f>
        <v/>
      </c>
      <c r="O708" s="67" t="str">
        <f t="shared" si="20"/>
        <v/>
      </c>
      <c r="P708" s="33" t="e">
        <f>VLOOKUP(E708,学年設定用!$D:$L,3,FALSE)</f>
        <v>#N/A</v>
      </c>
      <c r="Q708" s="34" t="e">
        <f>VLOOKUP(E708,学年設定用!$D:$L,4,FALSE)</f>
        <v>#N/A</v>
      </c>
      <c r="R708" s="34" t="e">
        <f>VLOOKUP(E708,学年設定用!$D:$L,5,FALSE)</f>
        <v>#N/A</v>
      </c>
      <c r="S708" s="50" t="e">
        <f>VLOOKUP(E708,学年設定用!$D:$L,6,FALSE)</f>
        <v>#N/A</v>
      </c>
      <c r="T708" s="50" t="e">
        <f>VLOOKUP(E708,学年設定用!$D:$L,7,FALSE)</f>
        <v>#N/A</v>
      </c>
      <c r="U708" s="50" t="e">
        <f>VLOOKUP(E708,学年設定用!D:L,8,FALSE)</f>
        <v>#N/A</v>
      </c>
      <c r="V708" s="50" t="e">
        <f>VLOOKUP(E708,学年設定用!$D:$L,9,FALSE)</f>
        <v>#N/A</v>
      </c>
      <c r="W708" s="50"/>
      <c r="X708" s="50"/>
      <c r="Y708" s="50"/>
      <c r="Z708" s="50"/>
      <c r="AA708" s="50"/>
      <c r="AB708" s="50"/>
      <c r="AC708" s="50"/>
      <c r="AD708" s="50"/>
      <c r="AE708" s="50"/>
    </row>
    <row r="709" spans="1:31" s="34" customFormat="1" ht="24.95" customHeight="1" x14ac:dyDescent="0.15">
      <c r="A709" s="64">
        <v>696</v>
      </c>
      <c r="B709" s="65">
        <f t="shared" si="21"/>
        <v>0</v>
      </c>
      <c r="C709" s="65" t="str">
        <f>IF(E709="","",VLOOKUP(B709,'２･階級番号(4月~9月）'!$A:$B,2,0))</f>
        <v/>
      </c>
      <c r="D709" s="53"/>
      <c r="E709" s="55"/>
      <c r="F709" s="59"/>
      <c r="G709" s="60"/>
      <c r="H709" s="59"/>
      <c r="I709" s="59"/>
      <c r="J709" s="59"/>
      <c r="K709" s="61"/>
      <c r="L709" s="72"/>
      <c r="M709" s="58"/>
      <c r="N709" s="66" t="str">
        <f>IF(K709="","",LOOKUP(IF(K709-DATEVALUE(YEAR(K709)&amp;"/"&amp;"4/2")&lt;0,IF(MONTH($L$1)&lt;4,YEAR($L$1)-YEAR(K709),YEAR($L$1)-YEAR(K709)+1),IF(MONTH($L$1)&lt;4,YEAR($L$1)-YEAR(K709)-1,YEAR($L$1)-YEAR(K709))),学年設定用!$A:$A,学年設定用!$B:$B))</f>
        <v/>
      </c>
      <c r="O709" s="67" t="str">
        <f t="shared" si="20"/>
        <v/>
      </c>
      <c r="P709" s="33" t="e">
        <f>VLOOKUP(E709,学年設定用!$D:$L,3,FALSE)</f>
        <v>#N/A</v>
      </c>
      <c r="Q709" s="34" t="e">
        <f>VLOOKUP(E709,学年設定用!$D:$L,4,FALSE)</f>
        <v>#N/A</v>
      </c>
      <c r="R709" s="34" t="e">
        <f>VLOOKUP(E709,学年設定用!$D:$L,5,FALSE)</f>
        <v>#N/A</v>
      </c>
      <c r="S709" s="50" t="e">
        <f>VLOOKUP(E709,学年設定用!$D:$L,6,FALSE)</f>
        <v>#N/A</v>
      </c>
      <c r="T709" s="50" t="e">
        <f>VLOOKUP(E709,学年設定用!$D:$L,7,FALSE)</f>
        <v>#N/A</v>
      </c>
      <c r="U709" s="50" t="e">
        <f>VLOOKUP(E709,学年設定用!D:L,8,FALSE)</f>
        <v>#N/A</v>
      </c>
      <c r="V709" s="50" t="e">
        <f>VLOOKUP(E709,学年設定用!$D:$L,9,FALSE)</f>
        <v>#N/A</v>
      </c>
      <c r="W709" s="50"/>
      <c r="X709" s="50"/>
      <c r="Y709" s="50"/>
      <c r="Z709" s="50"/>
      <c r="AA709" s="50"/>
      <c r="AB709" s="50"/>
      <c r="AC709" s="50"/>
      <c r="AD709" s="50"/>
      <c r="AE709" s="50"/>
    </row>
    <row r="710" spans="1:31" s="34" customFormat="1" ht="24.95" customHeight="1" x14ac:dyDescent="0.15">
      <c r="A710" s="64">
        <v>697</v>
      </c>
      <c r="B710" s="65">
        <f t="shared" si="21"/>
        <v>0</v>
      </c>
      <c r="C710" s="65" t="str">
        <f>IF(E710="","",VLOOKUP(B710,'２･階級番号(4月~9月）'!$A:$B,2,0))</f>
        <v/>
      </c>
      <c r="D710" s="53"/>
      <c r="E710" s="55"/>
      <c r="F710" s="59"/>
      <c r="G710" s="60"/>
      <c r="H710" s="59"/>
      <c r="I710" s="59"/>
      <c r="J710" s="59"/>
      <c r="K710" s="61"/>
      <c r="L710" s="72"/>
      <c r="M710" s="58"/>
      <c r="N710" s="66" t="str">
        <f>IF(K710="","",LOOKUP(IF(K710-DATEVALUE(YEAR(K710)&amp;"/"&amp;"4/2")&lt;0,IF(MONTH($L$1)&lt;4,YEAR($L$1)-YEAR(K710),YEAR($L$1)-YEAR(K710)+1),IF(MONTH($L$1)&lt;4,YEAR($L$1)-YEAR(K710)-1,YEAR($L$1)-YEAR(K710))),学年設定用!$A:$A,学年設定用!$B:$B))</f>
        <v/>
      </c>
      <c r="O710" s="67" t="str">
        <f t="shared" si="20"/>
        <v/>
      </c>
      <c r="P710" s="33" t="e">
        <f>VLOOKUP(E710,学年設定用!$D:$L,3,FALSE)</f>
        <v>#N/A</v>
      </c>
      <c r="Q710" s="34" t="e">
        <f>VLOOKUP(E710,学年設定用!$D:$L,4,FALSE)</f>
        <v>#N/A</v>
      </c>
      <c r="R710" s="34" t="e">
        <f>VLOOKUP(E710,学年設定用!$D:$L,5,FALSE)</f>
        <v>#N/A</v>
      </c>
      <c r="S710" s="50" t="e">
        <f>VLOOKUP(E710,学年設定用!$D:$L,6,FALSE)</f>
        <v>#N/A</v>
      </c>
      <c r="T710" s="50" t="e">
        <f>VLOOKUP(E710,学年設定用!$D:$L,7,FALSE)</f>
        <v>#N/A</v>
      </c>
      <c r="U710" s="50" t="e">
        <f>VLOOKUP(E710,学年設定用!D:L,8,FALSE)</f>
        <v>#N/A</v>
      </c>
      <c r="V710" s="50" t="e">
        <f>VLOOKUP(E710,学年設定用!$D:$L,9,FALSE)</f>
        <v>#N/A</v>
      </c>
      <c r="W710" s="50"/>
      <c r="X710" s="50"/>
      <c r="Y710" s="50"/>
      <c r="Z710" s="50"/>
      <c r="AA710" s="50"/>
      <c r="AB710" s="50"/>
      <c r="AC710" s="50"/>
      <c r="AD710" s="50"/>
      <c r="AE710" s="50"/>
    </row>
    <row r="711" spans="1:31" s="34" customFormat="1" ht="24.95" customHeight="1" x14ac:dyDescent="0.15">
      <c r="A711" s="64">
        <v>698</v>
      </c>
      <c r="B711" s="65">
        <f t="shared" si="21"/>
        <v>0</v>
      </c>
      <c r="C711" s="65" t="str">
        <f>IF(E711="","",VLOOKUP(B711,'２･階級番号(4月~9月）'!$A:$B,2,0))</f>
        <v/>
      </c>
      <c r="D711" s="53"/>
      <c r="E711" s="55"/>
      <c r="F711" s="59"/>
      <c r="G711" s="60"/>
      <c r="H711" s="59"/>
      <c r="I711" s="59"/>
      <c r="J711" s="59"/>
      <c r="K711" s="61"/>
      <c r="L711" s="72"/>
      <c r="M711" s="58"/>
      <c r="N711" s="66" t="str">
        <f>IF(K711="","",LOOKUP(IF(K711-DATEVALUE(YEAR(K711)&amp;"/"&amp;"4/2")&lt;0,IF(MONTH($L$1)&lt;4,YEAR($L$1)-YEAR(K711),YEAR($L$1)-YEAR(K711)+1),IF(MONTH($L$1)&lt;4,YEAR($L$1)-YEAR(K711)-1,YEAR($L$1)-YEAR(K711))),学年設定用!$A:$A,学年設定用!$B:$B))</f>
        <v/>
      </c>
      <c r="O711" s="67" t="str">
        <f t="shared" si="20"/>
        <v/>
      </c>
      <c r="P711" s="33" t="e">
        <f>VLOOKUP(E711,学年設定用!$D:$L,3,FALSE)</f>
        <v>#N/A</v>
      </c>
      <c r="Q711" s="34" t="e">
        <f>VLOOKUP(E711,学年設定用!$D:$L,4,FALSE)</f>
        <v>#N/A</v>
      </c>
      <c r="R711" s="34" t="e">
        <f>VLOOKUP(E711,学年設定用!$D:$L,5,FALSE)</f>
        <v>#N/A</v>
      </c>
      <c r="S711" s="50" t="e">
        <f>VLOOKUP(E711,学年設定用!$D:$L,6,FALSE)</f>
        <v>#N/A</v>
      </c>
      <c r="T711" s="50" t="e">
        <f>VLOOKUP(E711,学年設定用!$D:$L,7,FALSE)</f>
        <v>#N/A</v>
      </c>
      <c r="U711" s="50" t="e">
        <f>VLOOKUP(E711,学年設定用!D:L,8,FALSE)</f>
        <v>#N/A</v>
      </c>
      <c r="V711" s="50" t="e">
        <f>VLOOKUP(E711,学年設定用!$D:$L,9,FALSE)</f>
        <v>#N/A</v>
      </c>
      <c r="W711" s="50"/>
      <c r="X711" s="50"/>
      <c r="Y711" s="50"/>
      <c r="Z711" s="50"/>
      <c r="AA711" s="50"/>
      <c r="AB711" s="50"/>
      <c r="AC711" s="50"/>
      <c r="AD711" s="50"/>
      <c r="AE711" s="50"/>
    </row>
    <row r="712" spans="1:31" s="34" customFormat="1" ht="24.95" customHeight="1" x14ac:dyDescent="0.15">
      <c r="A712" s="64">
        <v>699</v>
      </c>
      <c r="B712" s="65">
        <f t="shared" si="21"/>
        <v>0</v>
      </c>
      <c r="C712" s="65" t="str">
        <f>IF(E712="","",VLOOKUP(B712,'２･階級番号(4月~9月）'!$A:$B,2,0))</f>
        <v/>
      </c>
      <c r="D712" s="53"/>
      <c r="E712" s="55"/>
      <c r="F712" s="59"/>
      <c r="G712" s="60"/>
      <c r="H712" s="59"/>
      <c r="I712" s="59"/>
      <c r="J712" s="59"/>
      <c r="K712" s="61"/>
      <c r="L712" s="72"/>
      <c r="M712" s="58"/>
      <c r="N712" s="66" t="str">
        <f>IF(K712="","",LOOKUP(IF(K712-DATEVALUE(YEAR(K712)&amp;"/"&amp;"4/2")&lt;0,IF(MONTH($L$1)&lt;4,YEAR($L$1)-YEAR(K712),YEAR($L$1)-YEAR(K712)+1),IF(MONTH($L$1)&lt;4,YEAR($L$1)-YEAR(K712)-1,YEAR($L$1)-YEAR(K712))),学年設定用!$A:$A,学年設定用!$B:$B))</f>
        <v/>
      </c>
      <c r="O712" s="67" t="str">
        <f t="shared" si="20"/>
        <v/>
      </c>
      <c r="P712" s="33" t="e">
        <f>VLOOKUP(E712,学年設定用!$D:$L,3,FALSE)</f>
        <v>#N/A</v>
      </c>
      <c r="Q712" s="34" t="e">
        <f>VLOOKUP(E712,学年設定用!$D:$L,4,FALSE)</f>
        <v>#N/A</v>
      </c>
      <c r="R712" s="34" t="e">
        <f>VLOOKUP(E712,学年設定用!$D:$L,5,FALSE)</f>
        <v>#N/A</v>
      </c>
      <c r="S712" s="50" t="e">
        <f>VLOOKUP(E712,学年設定用!$D:$L,6,FALSE)</f>
        <v>#N/A</v>
      </c>
      <c r="T712" s="50" t="e">
        <f>VLOOKUP(E712,学年設定用!$D:$L,7,FALSE)</f>
        <v>#N/A</v>
      </c>
      <c r="U712" s="50" t="e">
        <f>VLOOKUP(E712,学年設定用!D:L,8,FALSE)</f>
        <v>#N/A</v>
      </c>
      <c r="V712" s="50" t="e">
        <f>VLOOKUP(E712,学年設定用!$D:$L,9,FALSE)</f>
        <v>#N/A</v>
      </c>
      <c r="W712" s="50"/>
      <c r="X712" s="50"/>
      <c r="Y712" s="50"/>
      <c r="Z712" s="50"/>
      <c r="AA712" s="50"/>
      <c r="AB712" s="50"/>
      <c r="AC712" s="50"/>
      <c r="AD712" s="50"/>
      <c r="AE712" s="50"/>
    </row>
    <row r="713" spans="1:31" s="34" customFormat="1" ht="24.95" customHeight="1" x14ac:dyDescent="0.15">
      <c r="A713" s="64">
        <v>700</v>
      </c>
      <c r="B713" s="65">
        <f t="shared" si="21"/>
        <v>0</v>
      </c>
      <c r="C713" s="65" t="str">
        <f>IF(E713="","",VLOOKUP(B713,'２･階級番号(4月~9月）'!$A:$B,2,0))</f>
        <v/>
      </c>
      <c r="D713" s="53"/>
      <c r="E713" s="55"/>
      <c r="F713" s="59"/>
      <c r="G713" s="60"/>
      <c r="H713" s="59"/>
      <c r="I713" s="59"/>
      <c r="J713" s="59"/>
      <c r="K713" s="61"/>
      <c r="L713" s="72"/>
      <c r="M713" s="58"/>
      <c r="N713" s="66" t="str">
        <f>IF(K713="","",LOOKUP(IF(K713-DATEVALUE(YEAR(K713)&amp;"/"&amp;"4/2")&lt;0,IF(MONTH($L$1)&lt;4,YEAR($L$1)-YEAR(K713),YEAR($L$1)-YEAR(K713)+1),IF(MONTH($L$1)&lt;4,YEAR($L$1)-YEAR(K713)-1,YEAR($L$1)-YEAR(K713))),学年設定用!$A:$A,学年設定用!$B:$B))</f>
        <v/>
      </c>
      <c r="O713" s="67" t="str">
        <f t="shared" si="20"/>
        <v/>
      </c>
      <c r="P713" s="33" t="e">
        <f>VLOOKUP(E713,学年設定用!$D:$L,3,FALSE)</f>
        <v>#N/A</v>
      </c>
      <c r="Q713" s="34" t="e">
        <f>VLOOKUP(E713,学年設定用!$D:$L,4,FALSE)</f>
        <v>#N/A</v>
      </c>
      <c r="R713" s="34" t="e">
        <f>VLOOKUP(E713,学年設定用!$D:$L,5,FALSE)</f>
        <v>#N/A</v>
      </c>
      <c r="S713" s="50" t="e">
        <f>VLOOKUP(E713,学年設定用!$D:$L,6,FALSE)</f>
        <v>#N/A</v>
      </c>
      <c r="T713" s="50" t="e">
        <f>VLOOKUP(E713,学年設定用!$D:$L,7,FALSE)</f>
        <v>#N/A</v>
      </c>
      <c r="U713" s="50" t="e">
        <f>VLOOKUP(E713,学年設定用!D:L,8,FALSE)</f>
        <v>#N/A</v>
      </c>
      <c r="V713" s="50" t="e">
        <f>VLOOKUP(E713,学年設定用!$D:$L,9,FALSE)</f>
        <v>#N/A</v>
      </c>
      <c r="W713" s="50"/>
      <c r="X713" s="50"/>
      <c r="Y713" s="50"/>
      <c r="Z713" s="50"/>
      <c r="AA713" s="50"/>
      <c r="AB713" s="50"/>
      <c r="AC713" s="50"/>
      <c r="AD713" s="50"/>
      <c r="AE713" s="50"/>
    </row>
    <row r="714" spans="1:31" s="34" customFormat="1" ht="24.95" customHeight="1" x14ac:dyDescent="0.15">
      <c r="A714" s="64">
        <v>701</v>
      </c>
      <c r="B714" s="65">
        <f t="shared" si="21"/>
        <v>0</v>
      </c>
      <c r="C714" s="65" t="str">
        <f>IF(E714="","",VLOOKUP(B714,'２･階級番号(4月~9月）'!$A:$B,2,0))</f>
        <v/>
      </c>
      <c r="D714" s="53"/>
      <c r="E714" s="55"/>
      <c r="F714" s="59"/>
      <c r="G714" s="60"/>
      <c r="H714" s="59"/>
      <c r="I714" s="59"/>
      <c r="J714" s="59"/>
      <c r="K714" s="61"/>
      <c r="L714" s="72"/>
      <c r="M714" s="58"/>
      <c r="N714" s="66" t="str">
        <f>IF(K714="","",LOOKUP(IF(K714-DATEVALUE(YEAR(K714)&amp;"/"&amp;"4/2")&lt;0,IF(MONTH($L$1)&lt;4,YEAR($L$1)-YEAR(K714),YEAR($L$1)-YEAR(K714)+1),IF(MONTH($L$1)&lt;4,YEAR($L$1)-YEAR(K714)-1,YEAR($L$1)-YEAR(K714))),学年設定用!$A:$A,学年設定用!$B:$B))</f>
        <v/>
      </c>
      <c r="O714" s="67" t="str">
        <f t="shared" si="20"/>
        <v/>
      </c>
      <c r="P714" s="33" t="e">
        <f>VLOOKUP(E714,学年設定用!$D:$L,3,FALSE)</f>
        <v>#N/A</v>
      </c>
      <c r="Q714" s="34" t="e">
        <f>VLOOKUP(E714,学年設定用!$D:$L,4,FALSE)</f>
        <v>#N/A</v>
      </c>
      <c r="R714" s="34" t="e">
        <f>VLOOKUP(E714,学年設定用!$D:$L,5,FALSE)</f>
        <v>#N/A</v>
      </c>
      <c r="S714" s="50" t="e">
        <f>VLOOKUP(E714,学年設定用!$D:$L,6,FALSE)</f>
        <v>#N/A</v>
      </c>
      <c r="T714" s="50" t="e">
        <f>VLOOKUP(E714,学年設定用!$D:$L,7,FALSE)</f>
        <v>#N/A</v>
      </c>
      <c r="U714" s="50" t="e">
        <f>VLOOKUP(E714,学年設定用!D:L,8,FALSE)</f>
        <v>#N/A</v>
      </c>
      <c r="V714" s="50" t="e">
        <f>VLOOKUP(E714,学年設定用!$D:$L,9,FALSE)</f>
        <v>#N/A</v>
      </c>
      <c r="W714" s="50"/>
      <c r="X714" s="50"/>
      <c r="Y714" s="50"/>
      <c r="Z714" s="50"/>
      <c r="AA714" s="50"/>
      <c r="AB714" s="50"/>
      <c r="AC714" s="50"/>
      <c r="AD714" s="50"/>
      <c r="AE714" s="50"/>
    </row>
    <row r="715" spans="1:31" s="34" customFormat="1" ht="24.95" customHeight="1" x14ac:dyDescent="0.15">
      <c r="A715" s="64">
        <v>702</v>
      </c>
      <c r="B715" s="65">
        <f t="shared" si="21"/>
        <v>0</v>
      </c>
      <c r="C715" s="65" t="str">
        <f>IF(E715="","",VLOOKUP(B715,'２･階級番号(4月~9月）'!$A:$B,2,0))</f>
        <v/>
      </c>
      <c r="D715" s="53"/>
      <c r="E715" s="55"/>
      <c r="F715" s="59"/>
      <c r="G715" s="60"/>
      <c r="H715" s="59"/>
      <c r="I715" s="59"/>
      <c r="J715" s="59"/>
      <c r="K715" s="61"/>
      <c r="L715" s="72"/>
      <c r="M715" s="58"/>
      <c r="N715" s="66" t="str">
        <f>IF(K715="","",LOOKUP(IF(K715-DATEVALUE(YEAR(K715)&amp;"/"&amp;"4/2")&lt;0,IF(MONTH($L$1)&lt;4,YEAR($L$1)-YEAR(K715),YEAR($L$1)-YEAR(K715)+1),IF(MONTH($L$1)&lt;4,YEAR($L$1)-YEAR(K715)-1,YEAR($L$1)-YEAR(K715))),学年設定用!$A:$A,学年設定用!$B:$B))</f>
        <v/>
      </c>
      <c r="O715" s="67" t="str">
        <f t="shared" si="20"/>
        <v/>
      </c>
      <c r="P715" s="33" t="e">
        <f>VLOOKUP(E715,学年設定用!$D:$L,3,FALSE)</f>
        <v>#N/A</v>
      </c>
      <c r="Q715" s="34" t="e">
        <f>VLOOKUP(E715,学年設定用!$D:$L,4,FALSE)</f>
        <v>#N/A</v>
      </c>
      <c r="R715" s="34" t="e">
        <f>VLOOKUP(E715,学年設定用!$D:$L,5,FALSE)</f>
        <v>#N/A</v>
      </c>
      <c r="S715" s="50" t="e">
        <f>VLOOKUP(E715,学年設定用!$D:$L,6,FALSE)</f>
        <v>#N/A</v>
      </c>
      <c r="T715" s="50" t="e">
        <f>VLOOKUP(E715,学年設定用!$D:$L,7,FALSE)</f>
        <v>#N/A</v>
      </c>
      <c r="U715" s="50" t="e">
        <f>VLOOKUP(E715,学年設定用!D:L,8,FALSE)</f>
        <v>#N/A</v>
      </c>
      <c r="V715" s="50" t="e">
        <f>VLOOKUP(E715,学年設定用!$D:$L,9,FALSE)</f>
        <v>#N/A</v>
      </c>
      <c r="W715" s="50"/>
      <c r="X715" s="50"/>
      <c r="Y715" s="50"/>
      <c r="Z715" s="50"/>
      <c r="AA715" s="50"/>
      <c r="AB715" s="50"/>
      <c r="AC715" s="50"/>
      <c r="AD715" s="50"/>
      <c r="AE715" s="50"/>
    </row>
    <row r="716" spans="1:31" s="34" customFormat="1" ht="24.95" customHeight="1" x14ac:dyDescent="0.15">
      <c r="A716" s="64">
        <v>703</v>
      </c>
      <c r="B716" s="65">
        <f t="shared" si="21"/>
        <v>0</v>
      </c>
      <c r="C716" s="65" t="str">
        <f>IF(E716="","",VLOOKUP(B716,'２･階級番号(4月~9月）'!$A:$B,2,0))</f>
        <v/>
      </c>
      <c r="D716" s="53"/>
      <c r="E716" s="55"/>
      <c r="F716" s="59"/>
      <c r="G716" s="60"/>
      <c r="H716" s="59"/>
      <c r="I716" s="59"/>
      <c r="J716" s="59"/>
      <c r="K716" s="61"/>
      <c r="L716" s="72"/>
      <c r="M716" s="58"/>
      <c r="N716" s="66" t="str">
        <f>IF(K716="","",LOOKUP(IF(K716-DATEVALUE(YEAR(K716)&amp;"/"&amp;"4/2")&lt;0,IF(MONTH($L$1)&lt;4,YEAR($L$1)-YEAR(K716),YEAR($L$1)-YEAR(K716)+1),IF(MONTH($L$1)&lt;4,YEAR($L$1)-YEAR(K716)-1,YEAR($L$1)-YEAR(K716))),学年設定用!$A:$A,学年設定用!$B:$B))</f>
        <v/>
      </c>
      <c r="O716" s="67" t="str">
        <f t="shared" si="20"/>
        <v/>
      </c>
      <c r="P716" s="33" t="e">
        <f>VLOOKUP(E716,学年設定用!$D:$L,3,FALSE)</f>
        <v>#N/A</v>
      </c>
      <c r="Q716" s="34" t="e">
        <f>VLOOKUP(E716,学年設定用!$D:$L,4,FALSE)</f>
        <v>#N/A</v>
      </c>
      <c r="R716" s="34" t="e">
        <f>VLOOKUP(E716,学年設定用!$D:$L,5,FALSE)</f>
        <v>#N/A</v>
      </c>
      <c r="S716" s="50" t="e">
        <f>VLOOKUP(E716,学年設定用!$D:$L,6,FALSE)</f>
        <v>#N/A</v>
      </c>
      <c r="T716" s="50" t="e">
        <f>VLOOKUP(E716,学年設定用!$D:$L,7,FALSE)</f>
        <v>#N/A</v>
      </c>
      <c r="U716" s="50" t="e">
        <f>VLOOKUP(E716,学年設定用!D:L,8,FALSE)</f>
        <v>#N/A</v>
      </c>
      <c r="V716" s="50" t="e">
        <f>VLOOKUP(E716,学年設定用!$D:$L,9,FALSE)</f>
        <v>#N/A</v>
      </c>
      <c r="W716" s="50"/>
      <c r="X716" s="50"/>
      <c r="Y716" s="50"/>
      <c r="Z716" s="50"/>
      <c r="AA716" s="50"/>
      <c r="AB716" s="50"/>
      <c r="AC716" s="50"/>
      <c r="AD716" s="50"/>
      <c r="AE716" s="50"/>
    </row>
    <row r="717" spans="1:31" s="34" customFormat="1" ht="24.95" customHeight="1" x14ac:dyDescent="0.15">
      <c r="A717" s="64">
        <v>704</v>
      </c>
      <c r="B717" s="65">
        <f t="shared" si="21"/>
        <v>0</v>
      </c>
      <c r="C717" s="65" t="str">
        <f>IF(E717="","",VLOOKUP(B717,'２･階級番号(4月~9月）'!$A:$B,2,0))</f>
        <v/>
      </c>
      <c r="D717" s="53"/>
      <c r="E717" s="55"/>
      <c r="F717" s="59"/>
      <c r="G717" s="60"/>
      <c r="H717" s="59"/>
      <c r="I717" s="59"/>
      <c r="J717" s="59"/>
      <c r="K717" s="61"/>
      <c r="L717" s="72"/>
      <c r="M717" s="58"/>
      <c r="N717" s="66" t="str">
        <f>IF(K717="","",LOOKUP(IF(K717-DATEVALUE(YEAR(K717)&amp;"/"&amp;"4/2")&lt;0,IF(MONTH($L$1)&lt;4,YEAR($L$1)-YEAR(K717),YEAR($L$1)-YEAR(K717)+1),IF(MONTH($L$1)&lt;4,YEAR($L$1)-YEAR(K717)-1,YEAR($L$1)-YEAR(K717))),学年設定用!$A:$A,学年設定用!$B:$B))</f>
        <v/>
      </c>
      <c r="O717" s="67" t="str">
        <f t="shared" si="20"/>
        <v/>
      </c>
      <c r="P717" s="33" t="e">
        <f>VLOOKUP(E717,学年設定用!$D:$L,3,FALSE)</f>
        <v>#N/A</v>
      </c>
      <c r="Q717" s="34" t="e">
        <f>VLOOKUP(E717,学年設定用!$D:$L,4,FALSE)</f>
        <v>#N/A</v>
      </c>
      <c r="R717" s="34" t="e">
        <f>VLOOKUP(E717,学年設定用!$D:$L,5,FALSE)</f>
        <v>#N/A</v>
      </c>
      <c r="S717" s="50" t="e">
        <f>VLOOKUP(E717,学年設定用!$D:$L,6,FALSE)</f>
        <v>#N/A</v>
      </c>
      <c r="T717" s="50" t="e">
        <f>VLOOKUP(E717,学年設定用!$D:$L,7,FALSE)</f>
        <v>#N/A</v>
      </c>
      <c r="U717" s="50" t="e">
        <f>VLOOKUP(E717,学年設定用!D:L,8,FALSE)</f>
        <v>#N/A</v>
      </c>
      <c r="V717" s="50" t="e">
        <f>VLOOKUP(E717,学年設定用!$D:$L,9,FALSE)</f>
        <v>#N/A</v>
      </c>
      <c r="W717" s="50"/>
      <c r="X717" s="50"/>
      <c r="Y717" s="50"/>
      <c r="Z717" s="50"/>
      <c r="AA717" s="50"/>
      <c r="AB717" s="50"/>
      <c r="AC717" s="50"/>
      <c r="AD717" s="50"/>
      <c r="AE717" s="50"/>
    </row>
    <row r="718" spans="1:31" s="34" customFormat="1" ht="24.95" customHeight="1" x14ac:dyDescent="0.15">
      <c r="A718" s="64">
        <v>705</v>
      </c>
      <c r="B718" s="65">
        <f t="shared" si="21"/>
        <v>0</v>
      </c>
      <c r="C718" s="65" t="str">
        <f>IF(E718="","",VLOOKUP(B718,'２･階級番号(4月~9月）'!$A:$B,2,0))</f>
        <v/>
      </c>
      <c r="D718" s="53"/>
      <c r="E718" s="55"/>
      <c r="F718" s="59"/>
      <c r="G718" s="60"/>
      <c r="H718" s="59"/>
      <c r="I718" s="59"/>
      <c r="J718" s="59"/>
      <c r="K718" s="61"/>
      <c r="L718" s="72"/>
      <c r="M718" s="58"/>
      <c r="N718" s="66" t="str">
        <f>IF(K718="","",LOOKUP(IF(K718-DATEVALUE(YEAR(K718)&amp;"/"&amp;"4/2")&lt;0,IF(MONTH($L$1)&lt;4,YEAR($L$1)-YEAR(K718),YEAR($L$1)-YEAR(K718)+1),IF(MONTH($L$1)&lt;4,YEAR($L$1)-YEAR(K718)-1,YEAR($L$1)-YEAR(K718))),学年設定用!$A:$A,学年設定用!$B:$B))</f>
        <v/>
      </c>
      <c r="O718" s="67" t="str">
        <f t="shared" ref="O718:O781" si="22">IF(N718="","",IF(N718=P718,"",IF(N718=Q718,"",IF(N718=R718,"",IF(N718=S718,"",IF(N718=T718,"",IF(N718=U718,"",IF(N718=V718,"","学年確認！"))))))))</f>
        <v/>
      </c>
      <c r="P718" s="33" t="e">
        <f>VLOOKUP(E718,学年設定用!$D:$L,3,FALSE)</f>
        <v>#N/A</v>
      </c>
      <c r="Q718" s="34" t="e">
        <f>VLOOKUP(E718,学年設定用!$D:$L,4,FALSE)</f>
        <v>#N/A</v>
      </c>
      <c r="R718" s="34" t="e">
        <f>VLOOKUP(E718,学年設定用!$D:$L,5,FALSE)</f>
        <v>#N/A</v>
      </c>
      <c r="S718" s="50" t="e">
        <f>VLOOKUP(E718,学年設定用!$D:$L,6,FALSE)</f>
        <v>#N/A</v>
      </c>
      <c r="T718" s="50" t="e">
        <f>VLOOKUP(E718,学年設定用!$D:$L,7,FALSE)</f>
        <v>#N/A</v>
      </c>
      <c r="U718" s="50" t="e">
        <f>VLOOKUP(E718,学年設定用!D:L,8,FALSE)</f>
        <v>#N/A</v>
      </c>
      <c r="V718" s="50" t="e">
        <f>VLOOKUP(E718,学年設定用!$D:$L,9,FALSE)</f>
        <v>#N/A</v>
      </c>
      <c r="W718" s="50"/>
      <c r="X718" s="50"/>
      <c r="Y718" s="50"/>
      <c r="Z718" s="50"/>
      <c r="AA718" s="50"/>
      <c r="AB718" s="50"/>
      <c r="AC718" s="50"/>
      <c r="AD718" s="50"/>
      <c r="AE718" s="50"/>
    </row>
    <row r="719" spans="1:31" s="34" customFormat="1" ht="24.95" customHeight="1" x14ac:dyDescent="0.15">
      <c r="A719" s="64">
        <v>706</v>
      </c>
      <c r="B719" s="65">
        <f t="shared" ref="B719:B782" si="23">E719</f>
        <v>0</v>
      </c>
      <c r="C719" s="65" t="str">
        <f>IF(E719="","",VLOOKUP(B719,'２･階級番号(4月~9月）'!$A:$B,2,0))</f>
        <v/>
      </c>
      <c r="D719" s="53"/>
      <c r="E719" s="55"/>
      <c r="F719" s="59"/>
      <c r="G719" s="60"/>
      <c r="H719" s="59"/>
      <c r="I719" s="59"/>
      <c r="J719" s="59"/>
      <c r="K719" s="61"/>
      <c r="L719" s="72"/>
      <c r="M719" s="58"/>
      <c r="N719" s="66" t="str">
        <f>IF(K719="","",LOOKUP(IF(K719-DATEVALUE(YEAR(K719)&amp;"/"&amp;"4/2")&lt;0,IF(MONTH($L$1)&lt;4,YEAR($L$1)-YEAR(K719),YEAR($L$1)-YEAR(K719)+1),IF(MONTH($L$1)&lt;4,YEAR($L$1)-YEAR(K719)-1,YEAR($L$1)-YEAR(K719))),学年設定用!$A:$A,学年設定用!$B:$B))</f>
        <v/>
      </c>
      <c r="O719" s="67" t="str">
        <f t="shared" si="22"/>
        <v/>
      </c>
      <c r="P719" s="33" t="e">
        <f>VLOOKUP(E719,学年設定用!$D:$L,3,FALSE)</f>
        <v>#N/A</v>
      </c>
      <c r="Q719" s="34" t="e">
        <f>VLOOKUP(E719,学年設定用!$D:$L,4,FALSE)</f>
        <v>#N/A</v>
      </c>
      <c r="R719" s="34" t="e">
        <f>VLOOKUP(E719,学年設定用!$D:$L,5,FALSE)</f>
        <v>#N/A</v>
      </c>
      <c r="S719" s="50" t="e">
        <f>VLOOKUP(E719,学年設定用!$D:$L,6,FALSE)</f>
        <v>#N/A</v>
      </c>
      <c r="T719" s="50" t="e">
        <f>VLOOKUP(E719,学年設定用!$D:$L,7,FALSE)</f>
        <v>#N/A</v>
      </c>
      <c r="U719" s="50" t="e">
        <f>VLOOKUP(E719,学年設定用!D:L,8,FALSE)</f>
        <v>#N/A</v>
      </c>
      <c r="V719" s="50" t="e">
        <f>VLOOKUP(E719,学年設定用!$D:$L,9,FALSE)</f>
        <v>#N/A</v>
      </c>
      <c r="W719" s="50"/>
      <c r="X719" s="50"/>
      <c r="Y719" s="50"/>
      <c r="Z719" s="50"/>
      <c r="AA719" s="50"/>
      <c r="AB719" s="50"/>
      <c r="AC719" s="50"/>
      <c r="AD719" s="50"/>
      <c r="AE719" s="50"/>
    </row>
    <row r="720" spans="1:31" s="34" customFormat="1" ht="24.95" customHeight="1" x14ac:dyDescent="0.15">
      <c r="A720" s="64">
        <v>707</v>
      </c>
      <c r="B720" s="65">
        <f t="shared" si="23"/>
        <v>0</v>
      </c>
      <c r="C720" s="65" t="str">
        <f>IF(E720="","",VLOOKUP(B720,'２･階級番号(4月~9月）'!$A:$B,2,0))</f>
        <v/>
      </c>
      <c r="D720" s="53"/>
      <c r="E720" s="55"/>
      <c r="F720" s="59"/>
      <c r="G720" s="60"/>
      <c r="H720" s="59"/>
      <c r="I720" s="59"/>
      <c r="J720" s="59"/>
      <c r="K720" s="61"/>
      <c r="L720" s="72"/>
      <c r="M720" s="58"/>
      <c r="N720" s="66" t="str">
        <f>IF(K720="","",LOOKUP(IF(K720-DATEVALUE(YEAR(K720)&amp;"/"&amp;"4/2")&lt;0,IF(MONTH($L$1)&lt;4,YEAR($L$1)-YEAR(K720),YEAR($L$1)-YEAR(K720)+1),IF(MONTH($L$1)&lt;4,YEAR($L$1)-YEAR(K720)-1,YEAR($L$1)-YEAR(K720))),学年設定用!$A:$A,学年設定用!$B:$B))</f>
        <v/>
      </c>
      <c r="O720" s="67" t="str">
        <f t="shared" si="22"/>
        <v/>
      </c>
      <c r="P720" s="33" t="e">
        <f>VLOOKUP(E720,学年設定用!$D:$L,3,FALSE)</f>
        <v>#N/A</v>
      </c>
      <c r="Q720" s="34" t="e">
        <f>VLOOKUP(E720,学年設定用!$D:$L,4,FALSE)</f>
        <v>#N/A</v>
      </c>
      <c r="R720" s="34" t="e">
        <f>VLOOKUP(E720,学年設定用!$D:$L,5,FALSE)</f>
        <v>#N/A</v>
      </c>
      <c r="S720" s="50" t="e">
        <f>VLOOKUP(E720,学年設定用!$D:$L,6,FALSE)</f>
        <v>#N/A</v>
      </c>
      <c r="T720" s="50" t="e">
        <f>VLOOKUP(E720,学年設定用!$D:$L,7,FALSE)</f>
        <v>#N/A</v>
      </c>
      <c r="U720" s="50" t="e">
        <f>VLOOKUP(E720,学年設定用!D:L,8,FALSE)</f>
        <v>#N/A</v>
      </c>
      <c r="V720" s="50" t="e">
        <f>VLOOKUP(E720,学年設定用!$D:$L,9,FALSE)</f>
        <v>#N/A</v>
      </c>
      <c r="W720" s="50"/>
      <c r="X720" s="50"/>
      <c r="Y720" s="50"/>
      <c r="Z720" s="50"/>
      <c r="AA720" s="50"/>
      <c r="AB720" s="50"/>
      <c r="AC720" s="50"/>
      <c r="AD720" s="50"/>
      <c r="AE720" s="50"/>
    </row>
    <row r="721" spans="1:31" s="34" customFormat="1" ht="24.95" customHeight="1" x14ac:dyDescent="0.15">
      <c r="A721" s="64">
        <v>708</v>
      </c>
      <c r="B721" s="65">
        <f t="shared" si="23"/>
        <v>0</v>
      </c>
      <c r="C721" s="65" t="str">
        <f>IF(E721="","",VLOOKUP(B721,'２･階級番号(4月~9月）'!$A:$B,2,0))</f>
        <v/>
      </c>
      <c r="D721" s="53"/>
      <c r="E721" s="55"/>
      <c r="F721" s="59"/>
      <c r="G721" s="60"/>
      <c r="H721" s="59"/>
      <c r="I721" s="59"/>
      <c r="J721" s="59"/>
      <c r="K721" s="61"/>
      <c r="L721" s="72"/>
      <c r="M721" s="58"/>
      <c r="N721" s="66" t="str">
        <f>IF(K721="","",LOOKUP(IF(K721-DATEVALUE(YEAR(K721)&amp;"/"&amp;"4/2")&lt;0,IF(MONTH($L$1)&lt;4,YEAR($L$1)-YEAR(K721),YEAR($L$1)-YEAR(K721)+1),IF(MONTH($L$1)&lt;4,YEAR($L$1)-YEAR(K721)-1,YEAR($L$1)-YEAR(K721))),学年設定用!$A:$A,学年設定用!$B:$B))</f>
        <v/>
      </c>
      <c r="O721" s="67" t="str">
        <f t="shared" si="22"/>
        <v/>
      </c>
      <c r="P721" s="33" t="e">
        <f>VLOOKUP(E721,学年設定用!$D:$L,3,FALSE)</f>
        <v>#N/A</v>
      </c>
      <c r="Q721" s="34" t="e">
        <f>VLOOKUP(E721,学年設定用!$D:$L,4,FALSE)</f>
        <v>#N/A</v>
      </c>
      <c r="R721" s="34" t="e">
        <f>VLOOKUP(E721,学年設定用!$D:$L,5,FALSE)</f>
        <v>#N/A</v>
      </c>
      <c r="S721" s="50" t="e">
        <f>VLOOKUP(E721,学年設定用!$D:$L,6,FALSE)</f>
        <v>#N/A</v>
      </c>
      <c r="T721" s="50" t="e">
        <f>VLOOKUP(E721,学年設定用!$D:$L,7,FALSE)</f>
        <v>#N/A</v>
      </c>
      <c r="U721" s="50" t="e">
        <f>VLOOKUP(E721,学年設定用!D:L,8,FALSE)</f>
        <v>#N/A</v>
      </c>
      <c r="V721" s="50" t="e">
        <f>VLOOKUP(E721,学年設定用!$D:$L,9,FALSE)</f>
        <v>#N/A</v>
      </c>
      <c r="W721" s="50"/>
      <c r="X721" s="50"/>
      <c r="Y721" s="50"/>
      <c r="Z721" s="50"/>
      <c r="AA721" s="50"/>
      <c r="AB721" s="50"/>
      <c r="AC721" s="50"/>
      <c r="AD721" s="50"/>
      <c r="AE721" s="50"/>
    </row>
    <row r="722" spans="1:31" s="34" customFormat="1" ht="24.95" customHeight="1" x14ac:dyDescent="0.15">
      <c r="A722" s="64">
        <v>709</v>
      </c>
      <c r="B722" s="65">
        <f t="shared" si="23"/>
        <v>0</v>
      </c>
      <c r="C722" s="65" t="str">
        <f>IF(E722="","",VLOOKUP(B722,'２･階級番号(4月~9月）'!$A:$B,2,0))</f>
        <v/>
      </c>
      <c r="D722" s="53"/>
      <c r="E722" s="55"/>
      <c r="F722" s="59"/>
      <c r="G722" s="60"/>
      <c r="H722" s="59"/>
      <c r="I722" s="59"/>
      <c r="J722" s="59"/>
      <c r="K722" s="61"/>
      <c r="L722" s="72"/>
      <c r="M722" s="58"/>
      <c r="N722" s="66" t="str">
        <f>IF(K722="","",LOOKUP(IF(K722-DATEVALUE(YEAR(K722)&amp;"/"&amp;"4/2")&lt;0,IF(MONTH($L$1)&lt;4,YEAR($L$1)-YEAR(K722),YEAR($L$1)-YEAR(K722)+1),IF(MONTH($L$1)&lt;4,YEAR($L$1)-YEAR(K722)-1,YEAR($L$1)-YEAR(K722))),学年設定用!$A:$A,学年設定用!$B:$B))</f>
        <v/>
      </c>
      <c r="O722" s="67" t="str">
        <f t="shared" si="22"/>
        <v/>
      </c>
      <c r="P722" s="33" t="e">
        <f>VLOOKUP(E722,学年設定用!$D:$L,3,FALSE)</f>
        <v>#N/A</v>
      </c>
      <c r="Q722" s="34" t="e">
        <f>VLOOKUP(E722,学年設定用!$D:$L,4,FALSE)</f>
        <v>#N/A</v>
      </c>
      <c r="R722" s="34" t="e">
        <f>VLOOKUP(E722,学年設定用!$D:$L,5,FALSE)</f>
        <v>#N/A</v>
      </c>
      <c r="S722" s="50" t="e">
        <f>VLOOKUP(E722,学年設定用!$D:$L,6,FALSE)</f>
        <v>#N/A</v>
      </c>
      <c r="T722" s="50" t="e">
        <f>VLOOKUP(E722,学年設定用!$D:$L,7,FALSE)</f>
        <v>#N/A</v>
      </c>
      <c r="U722" s="50" t="e">
        <f>VLOOKUP(E722,学年設定用!D:L,8,FALSE)</f>
        <v>#N/A</v>
      </c>
      <c r="V722" s="50" t="e">
        <f>VLOOKUP(E722,学年設定用!$D:$L,9,FALSE)</f>
        <v>#N/A</v>
      </c>
      <c r="W722" s="50"/>
      <c r="X722" s="50"/>
      <c r="Y722" s="50"/>
      <c r="Z722" s="50"/>
      <c r="AA722" s="50"/>
      <c r="AB722" s="50"/>
      <c r="AC722" s="50"/>
      <c r="AD722" s="50"/>
      <c r="AE722" s="50"/>
    </row>
    <row r="723" spans="1:31" s="34" customFormat="1" ht="24.95" customHeight="1" x14ac:dyDescent="0.15">
      <c r="A723" s="64">
        <v>710</v>
      </c>
      <c r="B723" s="65">
        <f t="shared" si="23"/>
        <v>0</v>
      </c>
      <c r="C723" s="65" t="str">
        <f>IF(E723="","",VLOOKUP(B723,'２･階級番号(4月~9月）'!$A:$B,2,0))</f>
        <v/>
      </c>
      <c r="D723" s="53"/>
      <c r="E723" s="55"/>
      <c r="F723" s="59"/>
      <c r="G723" s="60"/>
      <c r="H723" s="59"/>
      <c r="I723" s="59"/>
      <c r="J723" s="59"/>
      <c r="K723" s="61"/>
      <c r="L723" s="72"/>
      <c r="M723" s="58"/>
      <c r="N723" s="66" t="str">
        <f>IF(K723="","",LOOKUP(IF(K723-DATEVALUE(YEAR(K723)&amp;"/"&amp;"4/2")&lt;0,IF(MONTH($L$1)&lt;4,YEAR($L$1)-YEAR(K723),YEAR($L$1)-YEAR(K723)+1),IF(MONTH($L$1)&lt;4,YEAR($L$1)-YEAR(K723)-1,YEAR($L$1)-YEAR(K723))),学年設定用!$A:$A,学年設定用!$B:$B))</f>
        <v/>
      </c>
      <c r="O723" s="67" t="str">
        <f t="shared" si="22"/>
        <v/>
      </c>
      <c r="P723" s="33" t="e">
        <f>VLOOKUP(E723,学年設定用!$D:$L,3,FALSE)</f>
        <v>#N/A</v>
      </c>
      <c r="Q723" s="34" t="e">
        <f>VLOOKUP(E723,学年設定用!$D:$L,4,FALSE)</f>
        <v>#N/A</v>
      </c>
      <c r="R723" s="34" t="e">
        <f>VLOOKUP(E723,学年設定用!$D:$L,5,FALSE)</f>
        <v>#N/A</v>
      </c>
      <c r="S723" s="50" t="e">
        <f>VLOOKUP(E723,学年設定用!$D:$L,6,FALSE)</f>
        <v>#N/A</v>
      </c>
      <c r="T723" s="50" t="e">
        <f>VLOOKUP(E723,学年設定用!$D:$L,7,FALSE)</f>
        <v>#N/A</v>
      </c>
      <c r="U723" s="50" t="e">
        <f>VLOOKUP(E723,学年設定用!D:L,8,FALSE)</f>
        <v>#N/A</v>
      </c>
      <c r="V723" s="50" t="e">
        <f>VLOOKUP(E723,学年設定用!$D:$L,9,FALSE)</f>
        <v>#N/A</v>
      </c>
      <c r="W723" s="50"/>
      <c r="X723" s="50"/>
      <c r="Y723" s="50"/>
      <c r="Z723" s="50"/>
      <c r="AA723" s="50"/>
      <c r="AB723" s="50"/>
      <c r="AC723" s="50"/>
      <c r="AD723" s="50"/>
      <c r="AE723" s="50"/>
    </row>
    <row r="724" spans="1:31" s="34" customFormat="1" ht="24.95" customHeight="1" x14ac:dyDescent="0.15">
      <c r="A724" s="64">
        <v>711</v>
      </c>
      <c r="B724" s="65">
        <f t="shared" si="23"/>
        <v>0</v>
      </c>
      <c r="C724" s="65" t="str">
        <f>IF(E724="","",VLOOKUP(B724,'２･階級番号(4月~9月）'!$A:$B,2,0))</f>
        <v/>
      </c>
      <c r="D724" s="53"/>
      <c r="E724" s="55"/>
      <c r="F724" s="59"/>
      <c r="G724" s="60"/>
      <c r="H724" s="59"/>
      <c r="I724" s="59"/>
      <c r="J724" s="59"/>
      <c r="K724" s="61"/>
      <c r="L724" s="72"/>
      <c r="M724" s="58"/>
      <c r="N724" s="66" t="str">
        <f>IF(K724="","",LOOKUP(IF(K724-DATEVALUE(YEAR(K724)&amp;"/"&amp;"4/2")&lt;0,IF(MONTH($L$1)&lt;4,YEAR($L$1)-YEAR(K724),YEAR($L$1)-YEAR(K724)+1),IF(MONTH($L$1)&lt;4,YEAR($L$1)-YEAR(K724)-1,YEAR($L$1)-YEAR(K724))),学年設定用!$A:$A,学年設定用!$B:$B))</f>
        <v/>
      </c>
      <c r="O724" s="67" t="str">
        <f t="shared" si="22"/>
        <v/>
      </c>
      <c r="P724" s="33" t="e">
        <f>VLOOKUP(E724,学年設定用!$D:$L,3,FALSE)</f>
        <v>#N/A</v>
      </c>
      <c r="Q724" s="34" t="e">
        <f>VLOOKUP(E724,学年設定用!$D:$L,4,FALSE)</f>
        <v>#N/A</v>
      </c>
      <c r="R724" s="34" t="e">
        <f>VLOOKUP(E724,学年設定用!$D:$L,5,FALSE)</f>
        <v>#N/A</v>
      </c>
      <c r="S724" s="50" t="e">
        <f>VLOOKUP(E724,学年設定用!$D:$L,6,FALSE)</f>
        <v>#N/A</v>
      </c>
      <c r="T724" s="50" t="e">
        <f>VLOOKUP(E724,学年設定用!$D:$L,7,FALSE)</f>
        <v>#N/A</v>
      </c>
      <c r="U724" s="50" t="e">
        <f>VLOOKUP(E724,学年設定用!D:L,8,FALSE)</f>
        <v>#N/A</v>
      </c>
      <c r="V724" s="50" t="e">
        <f>VLOOKUP(E724,学年設定用!$D:$L,9,FALSE)</f>
        <v>#N/A</v>
      </c>
      <c r="W724" s="50"/>
      <c r="X724" s="50"/>
      <c r="Y724" s="50"/>
      <c r="Z724" s="50"/>
      <c r="AA724" s="50"/>
      <c r="AB724" s="50"/>
      <c r="AC724" s="50"/>
      <c r="AD724" s="50"/>
      <c r="AE724" s="50"/>
    </row>
    <row r="725" spans="1:31" s="34" customFormat="1" ht="24.95" customHeight="1" x14ac:dyDescent="0.15">
      <c r="A725" s="64">
        <v>712</v>
      </c>
      <c r="B725" s="65">
        <f t="shared" si="23"/>
        <v>0</v>
      </c>
      <c r="C725" s="65" t="str">
        <f>IF(E725="","",VLOOKUP(B725,'２･階級番号(4月~9月）'!$A:$B,2,0))</f>
        <v/>
      </c>
      <c r="D725" s="53"/>
      <c r="E725" s="55"/>
      <c r="F725" s="59"/>
      <c r="G725" s="60"/>
      <c r="H725" s="59"/>
      <c r="I725" s="59"/>
      <c r="J725" s="59"/>
      <c r="K725" s="61"/>
      <c r="L725" s="72"/>
      <c r="M725" s="58"/>
      <c r="N725" s="66" t="str">
        <f>IF(K725="","",LOOKUP(IF(K725-DATEVALUE(YEAR(K725)&amp;"/"&amp;"4/2")&lt;0,IF(MONTH($L$1)&lt;4,YEAR($L$1)-YEAR(K725),YEAR($L$1)-YEAR(K725)+1),IF(MONTH($L$1)&lt;4,YEAR($L$1)-YEAR(K725)-1,YEAR($L$1)-YEAR(K725))),学年設定用!$A:$A,学年設定用!$B:$B))</f>
        <v/>
      </c>
      <c r="O725" s="67" t="str">
        <f t="shared" si="22"/>
        <v/>
      </c>
      <c r="P725" s="33" t="e">
        <f>VLOOKUP(E725,学年設定用!$D:$L,3,FALSE)</f>
        <v>#N/A</v>
      </c>
      <c r="Q725" s="34" t="e">
        <f>VLOOKUP(E725,学年設定用!$D:$L,4,FALSE)</f>
        <v>#N/A</v>
      </c>
      <c r="R725" s="34" t="e">
        <f>VLOOKUP(E725,学年設定用!$D:$L,5,FALSE)</f>
        <v>#N/A</v>
      </c>
      <c r="S725" s="50" t="e">
        <f>VLOOKUP(E725,学年設定用!$D:$L,6,FALSE)</f>
        <v>#N/A</v>
      </c>
      <c r="T725" s="50" t="e">
        <f>VLOOKUP(E725,学年設定用!$D:$L,7,FALSE)</f>
        <v>#N/A</v>
      </c>
      <c r="U725" s="50" t="e">
        <f>VLOOKUP(E725,学年設定用!D:L,8,FALSE)</f>
        <v>#N/A</v>
      </c>
      <c r="V725" s="50" t="e">
        <f>VLOOKUP(E725,学年設定用!$D:$L,9,FALSE)</f>
        <v>#N/A</v>
      </c>
      <c r="W725" s="50"/>
      <c r="X725" s="50"/>
      <c r="Y725" s="50"/>
      <c r="Z725" s="50"/>
      <c r="AA725" s="50"/>
      <c r="AB725" s="50"/>
      <c r="AC725" s="50"/>
      <c r="AD725" s="50"/>
      <c r="AE725" s="50"/>
    </row>
    <row r="726" spans="1:31" s="34" customFormat="1" ht="24.95" customHeight="1" x14ac:dyDescent="0.15">
      <c r="A726" s="64">
        <v>713</v>
      </c>
      <c r="B726" s="65">
        <f t="shared" si="23"/>
        <v>0</v>
      </c>
      <c r="C726" s="65" t="str">
        <f>IF(E726="","",VLOOKUP(B726,'２･階級番号(4月~9月）'!$A:$B,2,0))</f>
        <v/>
      </c>
      <c r="D726" s="53"/>
      <c r="E726" s="55"/>
      <c r="F726" s="59"/>
      <c r="G726" s="60"/>
      <c r="H726" s="59"/>
      <c r="I726" s="59"/>
      <c r="J726" s="59"/>
      <c r="K726" s="61"/>
      <c r="L726" s="72"/>
      <c r="M726" s="58"/>
      <c r="N726" s="66" t="str">
        <f>IF(K726="","",LOOKUP(IF(K726-DATEVALUE(YEAR(K726)&amp;"/"&amp;"4/2")&lt;0,IF(MONTH($L$1)&lt;4,YEAR($L$1)-YEAR(K726),YEAR($L$1)-YEAR(K726)+1),IF(MONTH($L$1)&lt;4,YEAR($L$1)-YEAR(K726)-1,YEAR($L$1)-YEAR(K726))),学年設定用!$A:$A,学年設定用!$B:$B))</f>
        <v/>
      </c>
      <c r="O726" s="67" t="str">
        <f t="shared" si="22"/>
        <v/>
      </c>
      <c r="P726" s="33" t="e">
        <f>VLOOKUP(E726,学年設定用!$D:$L,3,FALSE)</f>
        <v>#N/A</v>
      </c>
      <c r="Q726" s="34" t="e">
        <f>VLOOKUP(E726,学年設定用!$D:$L,4,FALSE)</f>
        <v>#N/A</v>
      </c>
      <c r="R726" s="34" t="e">
        <f>VLOOKUP(E726,学年設定用!$D:$L,5,FALSE)</f>
        <v>#N/A</v>
      </c>
      <c r="S726" s="50" t="e">
        <f>VLOOKUP(E726,学年設定用!$D:$L,6,FALSE)</f>
        <v>#N/A</v>
      </c>
      <c r="T726" s="50" t="e">
        <f>VLOOKUP(E726,学年設定用!$D:$L,7,FALSE)</f>
        <v>#N/A</v>
      </c>
      <c r="U726" s="50" t="e">
        <f>VLOOKUP(E726,学年設定用!D:L,8,FALSE)</f>
        <v>#N/A</v>
      </c>
      <c r="V726" s="50" t="e">
        <f>VLOOKUP(E726,学年設定用!$D:$L,9,FALSE)</f>
        <v>#N/A</v>
      </c>
      <c r="W726" s="50"/>
      <c r="X726" s="50"/>
      <c r="Y726" s="50"/>
      <c r="Z726" s="50"/>
      <c r="AA726" s="50"/>
      <c r="AB726" s="50"/>
      <c r="AC726" s="50"/>
      <c r="AD726" s="50"/>
      <c r="AE726" s="50"/>
    </row>
    <row r="727" spans="1:31" s="34" customFormat="1" ht="24.95" customHeight="1" x14ac:dyDescent="0.15">
      <c r="A727" s="64">
        <v>714</v>
      </c>
      <c r="B727" s="65">
        <f t="shared" si="23"/>
        <v>0</v>
      </c>
      <c r="C727" s="65" t="str">
        <f>IF(E727="","",VLOOKUP(B727,'２･階級番号(4月~9月）'!$A:$B,2,0))</f>
        <v/>
      </c>
      <c r="D727" s="53"/>
      <c r="E727" s="55"/>
      <c r="F727" s="59"/>
      <c r="G727" s="60"/>
      <c r="H727" s="59"/>
      <c r="I727" s="59"/>
      <c r="J727" s="59"/>
      <c r="K727" s="61"/>
      <c r="L727" s="72"/>
      <c r="M727" s="58"/>
      <c r="N727" s="66" t="str">
        <f>IF(K727="","",LOOKUP(IF(K727-DATEVALUE(YEAR(K727)&amp;"/"&amp;"4/2")&lt;0,IF(MONTH($L$1)&lt;4,YEAR($L$1)-YEAR(K727),YEAR($L$1)-YEAR(K727)+1),IF(MONTH($L$1)&lt;4,YEAR($L$1)-YEAR(K727)-1,YEAR($L$1)-YEAR(K727))),学年設定用!$A:$A,学年設定用!$B:$B))</f>
        <v/>
      </c>
      <c r="O727" s="67" t="str">
        <f t="shared" si="22"/>
        <v/>
      </c>
      <c r="P727" s="33" t="e">
        <f>VLOOKUP(E727,学年設定用!$D:$L,3,FALSE)</f>
        <v>#N/A</v>
      </c>
      <c r="Q727" s="34" t="e">
        <f>VLOOKUP(E727,学年設定用!$D:$L,4,FALSE)</f>
        <v>#N/A</v>
      </c>
      <c r="R727" s="34" t="e">
        <f>VLOOKUP(E727,学年設定用!$D:$L,5,FALSE)</f>
        <v>#N/A</v>
      </c>
      <c r="S727" s="50" t="e">
        <f>VLOOKUP(E727,学年設定用!$D:$L,6,FALSE)</f>
        <v>#N/A</v>
      </c>
      <c r="T727" s="50" t="e">
        <f>VLOOKUP(E727,学年設定用!$D:$L,7,FALSE)</f>
        <v>#N/A</v>
      </c>
      <c r="U727" s="50" t="e">
        <f>VLOOKUP(E727,学年設定用!D:L,8,FALSE)</f>
        <v>#N/A</v>
      </c>
      <c r="V727" s="50" t="e">
        <f>VLOOKUP(E727,学年設定用!$D:$L,9,FALSE)</f>
        <v>#N/A</v>
      </c>
      <c r="W727" s="50"/>
      <c r="X727" s="50"/>
      <c r="Y727" s="50"/>
      <c r="Z727" s="50"/>
      <c r="AA727" s="50"/>
      <c r="AB727" s="50"/>
      <c r="AC727" s="50"/>
      <c r="AD727" s="50"/>
      <c r="AE727" s="50"/>
    </row>
    <row r="728" spans="1:31" s="34" customFormat="1" ht="24.95" customHeight="1" x14ac:dyDescent="0.15">
      <c r="A728" s="64">
        <v>715</v>
      </c>
      <c r="B728" s="65">
        <f t="shared" si="23"/>
        <v>0</v>
      </c>
      <c r="C728" s="65" t="str">
        <f>IF(E728="","",VLOOKUP(B728,'２･階級番号(4月~9月）'!$A:$B,2,0))</f>
        <v/>
      </c>
      <c r="D728" s="53"/>
      <c r="E728" s="55"/>
      <c r="F728" s="59"/>
      <c r="G728" s="60"/>
      <c r="H728" s="59"/>
      <c r="I728" s="59"/>
      <c r="J728" s="59"/>
      <c r="K728" s="61"/>
      <c r="L728" s="72"/>
      <c r="M728" s="58"/>
      <c r="N728" s="66" t="str">
        <f>IF(K728="","",LOOKUP(IF(K728-DATEVALUE(YEAR(K728)&amp;"/"&amp;"4/2")&lt;0,IF(MONTH($L$1)&lt;4,YEAR($L$1)-YEAR(K728),YEAR($L$1)-YEAR(K728)+1),IF(MONTH($L$1)&lt;4,YEAR($L$1)-YEAR(K728)-1,YEAR($L$1)-YEAR(K728))),学年設定用!$A:$A,学年設定用!$B:$B))</f>
        <v/>
      </c>
      <c r="O728" s="67" t="str">
        <f t="shared" si="22"/>
        <v/>
      </c>
      <c r="P728" s="33" t="e">
        <f>VLOOKUP(E728,学年設定用!$D:$L,3,FALSE)</f>
        <v>#N/A</v>
      </c>
      <c r="Q728" s="34" t="e">
        <f>VLOOKUP(E728,学年設定用!$D:$L,4,FALSE)</f>
        <v>#N/A</v>
      </c>
      <c r="R728" s="34" t="e">
        <f>VLOOKUP(E728,学年設定用!$D:$L,5,FALSE)</f>
        <v>#N/A</v>
      </c>
      <c r="S728" s="50" t="e">
        <f>VLOOKUP(E728,学年設定用!$D:$L,6,FALSE)</f>
        <v>#N/A</v>
      </c>
      <c r="T728" s="50" t="e">
        <f>VLOOKUP(E728,学年設定用!$D:$L,7,FALSE)</f>
        <v>#N/A</v>
      </c>
      <c r="U728" s="50" t="e">
        <f>VLOOKUP(E728,学年設定用!D:L,8,FALSE)</f>
        <v>#N/A</v>
      </c>
      <c r="V728" s="50" t="e">
        <f>VLOOKUP(E728,学年設定用!$D:$L,9,FALSE)</f>
        <v>#N/A</v>
      </c>
      <c r="W728" s="50"/>
      <c r="X728" s="50"/>
      <c r="Y728" s="50"/>
      <c r="Z728" s="50"/>
      <c r="AA728" s="50"/>
      <c r="AB728" s="50"/>
      <c r="AC728" s="50"/>
      <c r="AD728" s="50"/>
      <c r="AE728" s="50"/>
    </row>
    <row r="729" spans="1:31" s="34" customFormat="1" ht="24.95" customHeight="1" x14ac:dyDescent="0.15">
      <c r="A729" s="64">
        <v>716</v>
      </c>
      <c r="B729" s="65">
        <f t="shared" si="23"/>
        <v>0</v>
      </c>
      <c r="C729" s="65" t="str">
        <f>IF(E729="","",VLOOKUP(B729,'２･階級番号(4月~9月）'!$A:$B,2,0))</f>
        <v/>
      </c>
      <c r="D729" s="53"/>
      <c r="E729" s="55"/>
      <c r="F729" s="59"/>
      <c r="G729" s="60"/>
      <c r="H729" s="59"/>
      <c r="I729" s="59"/>
      <c r="J729" s="59"/>
      <c r="K729" s="61"/>
      <c r="L729" s="72"/>
      <c r="M729" s="58"/>
      <c r="N729" s="66" t="str">
        <f>IF(K729="","",LOOKUP(IF(K729-DATEVALUE(YEAR(K729)&amp;"/"&amp;"4/2")&lt;0,IF(MONTH($L$1)&lt;4,YEAR($L$1)-YEAR(K729),YEAR($L$1)-YEAR(K729)+1),IF(MONTH($L$1)&lt;4,YEAR($L$1)-YEAR(K729)-1,YEAR($L$1)-YEAR(K729))),学年設定用!$A:$A,学年設定用!$B:$B))</f>
        <v/>
      </c>
      <c r="O729" s="67" t="str">
        <f t="shared" si="22"/>
        <v/>
      </c>
      <c r="P729" s="33" t="e">
        <f>VLOOKUP(E729,学年設定用!$D:$L,3,FALSE)</f>
        <v>#N/A</v>
      </c>
      <c r="Q729" s="34" t="e">
        <f>VLOOKUP(E729,学年設定用!$D:$L,4,FALSE)</f>
        <v>#N/A</v>
      </c>
      <c r="R729" s="34" t="e">
        <f>VLOOKUP(E729,学年設定用!$D:$L,5,FALSE)</f>
        <v>#N/A</v>
      </c>
      <c r="S729" s="50" t="e">
        <f>VLOOKUP(E729,学年設定用!$D:$L,6,FALSE)</f>
        <v>#N/A</v>
      </c>
      <c r="T729" s="50" t="e">
        <f>VLOOKUP(E729,学年設定用!$D:$L,7,FALSE)</f>
        <v>#N/A</v>
      </c>
      <c r="U729" s="50" t="e">
        <f>VLOOKUP(E729,学年設定用!D:L,8,FALSE)</f>
        <v>#N/A</v>
      </c>
      <c r="V729" s="50" t="e">
        <f>VLOOKUP(E729,学年設定用!$D:$L,9,FALSE)</f>
        <v>#N/A</v>
      </c>
      <c r="W729" s="50"/>
      <c r="X729" s="50"/>
      <c r="Y729" s="50"/>
      <c r="Z729" s="50"/>
      <c r="AA729" s="50"/>
      <c r="AB729" s="50"/>
      <c r="AC729" s="50"/>
      <c r="AD729" s="50"/>
      <c r="AE729" s="50"/>
    </row>
    <row r="730" spans="1:31" s="34" customFormat="1" ht="24.95" customHeight="1" x14ac:dyDescent="0.15">
      <c r="A730" s="64">
        <v>717</v>
      </c>
      <c r="B730" s="65">
        <f t="shared" si="23"/>
        <v>0</v>
      </c>
      <c r="C730" s="65" t="str">
        <f>IF(E730="","",VLOOKUP(B730,'２･階級番号(4月~9月）'!$A:$B,2,0))</f>
        <v/>
      </c>
      <c r="D730" s="53"/>
      <c r="E730" s="55"/>
      <c r="F730" s="59"/>
      <c r="G730" s="60"/>
      <c r="H730" s="59"/>
      <c r="I730" s="59"/>
      <c r="J730" s="59"/>
      <c r="K730" s="61"/>
      <c r="L730" s="72"/>
      <c r="M730" s="58"/>
      <c r="N730" s="66" t="str">
        <f>IF(K730="","",LOOKUP(IF(K730-DATEVALUE(YEAR(K730)&amp;"/"&amp;"4/2")&lt;0,IF(MONTH($L$1)&lt;4,YEAR($L$1)-YEAR(K730),YEAR($L$1)-YEAR(K730)+1),IF(MONTH($L$1)&lt;4,YEAR($L$1)-YEAR(K730)-1,YEAR($L$1)-YEAR(K730))),学年設定用!$A:$A,学年設定用!$B:$B))</f>
        <v/>
      </c>
      <c r="O730" s="67" t="str">
        <f t="shared" si="22"/>
        <v/>
      </c>
      <c r="P730" s="33" t="e">
        <f>VLOOKUP(E730,学年設定用!$D:$L,3,FALSE)</f>
        <v>#N/A</v>
      </c>
      <c r="Q730" s="34" t="e">
        <f>VLOOKUP(E730,学年設定用!$D:$L,4,FALSE)</f>
        <v>#N/A</v>
      </c>
      <c r="R730" s="34" t="e">
        <f>VLOOKUP(E730,学年設定用!$D:$L,5,FALSE)</f>
        <v>#N/A</v>
      </c>
      <c r="S730" s="50" t="e">
        <f>VLOOKUP(E730,学年設定用!$D:$L,6,FALSE)</f>
        <v>#N/A</v>
      </c>
      <c r="T730" s="50" t="e">
        <f>VLOOKUP(E730,学年設定用!$D:$L,7,FALSE)</f>
        <v>#N/A</v>
      </c>
      <c r="U730" s="50" t="e">
        <f>VLOOKUP(E730,学年設定用!D:L,8,FALSE)</f>
        <v>#N/A</v>
      </c>
      <c r="V730" s="50" t="e">
        <f>VLOOKUP(E730,学年設定用!$D:$L,9,FALSE)</f>
        <v>#N/A</v>
      </c>
      <c r="W730" s="50"/>
      <c r="X730" s="50"/>
      <c r="Y730" s="50"/>
      <c r="Z730" s="50"/>
      <c r="AA730" s="50"/>
      <c r="AB730" s="50"/>
      <c r="AC730" s="50"/>
      <c r="AD730" s="50"/>
      <c r="AE730" s="50"/>
    </row>
    <row r="731" spans="1:31" s="34" customFormat="1" ht="24.95" customHeight="1" x14ac:dyDescent="0.15">
      <c r="A731" s="64">
        <v>718</v>
      </c>
      <c r="B731" s="65">
        <f t="shared" si="23"/>
        <v>0</v>
      </c>
      <c r="C731" s="65" t="str">
        <f>IF(E731="","",VLOOKUP(B731,'２･階級番号(4月~9月）'!$A:$B,2,0))</f>
        <v/>
      </c>
      <c r="D731" s="53"/>
      <c r="E731" s="55"/>
      <c r="F731" s="59"/>
      <c r="G731" s="60"/>
      <c r="H731" s="59"/>
      <c r="I731" s="59"/>
      <c r="J731" s="59"/>
      <c r="K731" s="61"/>
      <c r="L731" s="72"/>
      <c r="M731" s="58"/>
      <c r="N731" s="66" t="str">
        <f>IF(K731="","",LOOKUP(IF(K731-DATEVALUE(YEAR(K731)&amp;"/"&amp;"4/2")&lt;0,IF(MONTH($L$1)&lt;4,YEAR($L$1)-YEAR(K731),YEAR($L$1)-YEAR(K731)+1),IF(MONTH($L$1)&lt;4,YEAR($L$1)-YEAR(K731)-1,YEAR($L$1)-YEAR(K731))),学年設定用!$A:$A,学年設定用!$B:$B))</f>
        <v/>
      </c>
      <c r="O731" s="67" t="str">
        <f t="shared" si="22"/>
        <v/>
      </c>
      <c r="P731" s="33" t="e">
        <f>VLOOKUP(E731,学年設定用!$D:$L,3,FALSE)</f>
        <v>#N/A</v>
      </c>
      <c r="Q731" s="34" t="e">
        <f>VLOOKUP(E731,学年設定用!$D:$L,4,FALSE)</f>
        <v>#N/A</v>
      </c>
      <c r="R731" s="34" t="e">
        <f>VLOOKUP(E731,学年設定用!$D:$L,5,FALSE)</f>
        <v>#N/A</v>
      </c>
      <c r="S731" s="50" t="e">
        <f>VLOOKUP(E731,学年設定用!$D:$L,6,FALSE)</f>
        <v>#N/A</v>
      </c>
      <c r="T731" s="50" t="e">
        <f>VLOOKUP(E731,学年設定用!$D:$L,7,FALSE)</f>
        <v>#N/A</v>
      </c>
      <c r="U731" s="50" t="e">
        <f>VLOOKUP(E731,学年設定用!D:L,8,FALSE)</f>
        <v>#N/A</v>
      </c>
      <c r="V731" s="50" t="e">
        <f>VLOOKUP(E731,学年設定用!$D:$L,9,FALSE)</f>
        <v>#N/A</v>
      </c>
      <c r="W731" s="50"/>
      <c r="X731" s="50"/>
      <c r="Y731" s="50"/>
      <c r="Z731" s="50"/>
      <c r="AA731" s="50"/>
      <c r="AB731" s="50"/>
      <c r="AC731" s="50"/>
      <c r="AD731" s="50"/>
      <c r="AE731" s="50"/>
    </row>
    <row r="732" spans="1:31" s="34" customFormat="1" ht="24.95" customHeight="1" x14ac:dyDescent="0.15">
      <c r="A732" s="64">
        <v>719</v>
      </c>
      <c r="B732" s="65">
        <f t="shared" si="23"/>
        <v>0</v>
      </c>
      <c r="C732" s="65" t="str">
        <f>IF(E732="","",VLOOKUP(B732,'２･階級番号(4月~9月）'!$A:$B,2,0))</f>
        <v/>
      </c>
      <c r="D732" s="53"/>
      <c r="E732" s="55"/>
      <c r="F732" s="59"/>
      <c r="G732" s="60"/>
      <c r="H732" s="59"/>
      <c r="I732" s="59"/>
      <c r="J732" s="59"/>
      <c r="K732" s="61"/>
      <c r="L732" s="72"/>
      <c r="M732" s="58"/>
      <c r="N732" s="66" t="str">
        <f>IF(K732="","",LOOKUP(IF(K732-DATEVALUE(YEAR(K732)&amp;"/"&amp;"4/2")&lt;0,IF(MONTH($L$1)&lt;4,YEAR($L$1)-YEAR(K732),YEAR($L$1)-YEAR(K732)+1),IF(MONTH($L$1)&lt;4,YEAR($L$1)-YEAR(K732)-1,YEAR($L$1)-YEAR(K732))),学年設定用!$A:$A,学年設定用!$B:$B))</f>
        <v/>
      </c>
      <c r="O732" s="67" t="str">
        <f t="shared" si="22"/>
        <v/>
      </c>
      <c r="P732" s="33" t="e">
        <f>VLOOKUP(E732,学年設定用!$D:$L,3,FALSE)</f>
        <v>#N/A</v>
      </c>
      <c r="Q732" s="34" t="e">
        <f>VLOOKUP(E732,学年設定用!$D:$L,4,FALSE)</f>
        <v>#N/A</v>
      </c>
      <c r="R732" s="34" t="e">
        <f>VLOOKUP(E732,学年設定用!$D:$L,5,FALSE)</f>
        <v>#N/A</v>
      </c>
      <c r="S732" s="50" t="e">
        <f>VLOOKUP(E732,学年設定用!$D:$L,6,FALSE)</f>
        <v>#N/A</v>
      </c>
      <c r="T732" s="50" t="e">
        <f>VLOOKUP(E732,学年設定用!$D:$L,7,FALSE)</f>
        <v>#N/A</v>
      </c>
      <c r="U732" s="50" t="e">
        <f>VLOOKUP(E732,学年設定用!D:L,8,FALSE)</f>
        <v>#N/A</v>
      </c>
      <c r="V732" s="50" t="e">
        <f>VLOOKUP(E732,学年設定用!$D:$L,9,FALSE)</f>
        <v>#N/A</v>
      </c>
      <c r="W732" s="50"/>
      <c r="X732" s="50"/>
      <c r="Y732" s="50"/>
      <c r="Z732" s="50"/>
      <c r="AA732" s="50"/>
      <c r="AB732" s="50"/>
      <c r="AC732" s="50"/>
      <c r="AD732" s="50"/>
      <c r="AE732" s="50"/>
    </row>
    <row r="733" spans="1:31" s="34" customFormat="1" ht="24.95" customHeight="1" x14ac:dyDescent="0.15">
      <c r="A733" s="64">
        <v>720</v>
      </c>
      <c r="B733" s="65">
        <f t="shared" si="23"/>
        <v>0</v>
      </c>
      <c r="C733" s="65" t="str">
        <f>IF(E733="","",VLOOKUP(B733,'２･階級番号(4月~9月）'!$A:$B,2,0))</f>
        <v/>
      </c>
      <c r="D733" s="53"/>
      <c r="E733" s="55"/>
      <c r="F733" s="59"/>
      <c r="G733" s="60"/>
      <c r="H733" s="59"/>
      <c r="I733" s="59"/>
      <c r="J733" s="59"/>
      <c r="K733" s="61"/>
      <c r="L733" s="72"/>
      <c r="M733" s="58"/>
      <c r="N733" s="66" t="str">
        <f>IF(K733="","",LOOKUP(IF(K733-DATEVALUE(YEAR(K733)&amp;"/"&amp;"4/2")&lt;0,IF(MONTH($L$1)&lt;4,YEAR($L$1)-YEAR(K733),YEAR($L$1)-YEAR(K733)+1),IF(MONTH($L$1)&lt;4,YEAR($L$1)-YEAR(K733)-1,YEAR($L$1)-YEAR(K733))),学年設定用!$A:$A,学年設定用!$B:$B))</f>
        <v/>
      </c>
      <c r="O733" s="67" t="str">
        <f t="shared" si="22"/>
        <v/>
      </c>
      <c r="P733" s="33" t="e">
        <f>VLOOKUP(E733,学年設定用!$D:$L,3,FALSE)</f>
        <v>#N/A</v>
      </c>
      <c r="Q733" s="34" t="e">
        <f>VLOOKUP(E733,学年設定用!$D:$L,4,FALSE)</f>
        <v>#N/A</v>
      </c>
      <c r="R733" s="34" t="e">
        <f>VLOOKUP(E733,学年設定用!$D:$L,5,FALSE)</f>
        <v>#N/A</v>
      </c>
      <c r="S733" s="50" t="e">
        <f>VLOOKUP(E733,学年設定用!$D:$L,6,FALSE)</f>
        <v>#N/A</v>
      </c>
      <c r="T733" s="50" t="e">
        <f>VLOOKUP(E733,学年設定用!$D:$L,7,FALSE)</f>
        <v>#N/A</v>
      </c>
      <c r="U733" s="50" t="e">
        <f>VLOOKUP(E733,学年設定用!D:L,8,FALSE)</f>
        <v>#N/A</v>
      </c>
      <c r="V733" s="50" t="e">
        <f>VLOOKUP(E733,学年設定用!$D:$L,9,FALSE)</f>
        <v>#N/A</v>
      </c>
      <c r="W733" s="50"/>
      <c r="X733" s="50"/>
      <c r="Y733" s="50"/>
      <c r="Z733" s="50"/>
      <c r="AA733" s="50"/>
      <c r="AB733" s="50"/>
      <c r="AC733" s="50"/>
      <c r="AD733" s="50"/>
      <c r="AE733" s="50"/>
    </row>
    <row r="734" spans="1:31" s="34" customFormat="1" ht="24.95" customHeight="1" x14ac:dyDescent="0.15">
      <c r="A734" s="64">
        <v>721</v>
      </c>
      <c r="B734" s="65">
        <f t="shared" si="23"/>
        <v>0</v>
      </c>
      <c r="C734" s="65" t="str">
        <f>IF(E734="","",VLOOKUP(B734,'２･階級番号(4月~9月）'!$A:$B,2,0))</f>
        <v/>
      </c>
      <c r="D734" s="53"/>
      <c r="E734" s="55"/>
      <c r="F734" s="59"/>
      <c r="G734" s="60"/>
      <c r="H734" s="59"/>
      <c r="I734" s="59"/>
      <c r="J734" s="59"/>
      <c r="K734" s="61"/>
      <c r="L734" s="72"/>
      <c r="M734" s="58"/>
      <c r="N734" s="66" t="str">
        <f>IF(K734="","",LOOKUP(IF(K734-DATEVALUE(YEAR(K734)&amp;"/"&amp;"4/2")&lt;0,IF(MONTH($L$1)&lt;4,YEAR($L$1)-YEAR(K734),YEAR($L$1)-YEAR(K734)+1),IF(MONTH($L$1)&lt;4,YEAR($L$1)-YEAR(K734)-1,YEAR($L$1)-YEAR(K734))),学年設定用!$A:$A,学年設定用!$B:$B))</f>
        <v/>
      </c>
      <c r="O734" s="67" t="str">
        <f t="shared" si="22"/>
        <v/>
      </c>
      <c r="P734" s="33" t="e">
        <f>VLOOKUP(E734,学年設定用!$D:$L,3,FALSE)</f>
        <v>#N/A</v>
      </c>
      <c r="Q734" s="34" t="e">
        <f>VLOOKUP(E734,学年設定用!$D:$L,4,FALSE)</f>
        <v>#N/A</v>
      </c>
      <c r="R734" s="34" t="e">
        <f>VLOOKUP(E734,学年設定用!$D:$L,5,FALSE)</f>
        <v>#N/A</v>
      </c>
      <c r="S734" s="50" t="e">
        <f>VLOOKUP(E734,学年設定用!$D:$L,6,FALSE)</f>
        <v>#N/A</v>
      </c>
      <c r="T734" s="50" t="e">
        <f>VLOOKUP(E734,学年設定用!$D:$L,7,FALSE)</f>
        <v>#N/A</v>
      </c>
      <c r="U734" s="50" t="e">
        <f>VLOOKUP(E734,学年設定用!D:L,8,FALSE)</f>
        <v>#N/A</v>
      </c>
      <c r="V734" s="50" t="e">
        <f>VLOOKUP(E734,学年設定用!$D:$L,9,FALSE)</f>
        <v>#N/A</v>
      </c>
      <c r="W734" s="50"/>
      <c r="X734" s="50"/>
      <c r="Y734" s="50"/>
      <c r="Z734" s="50"/>
      <c r="AA734" s="50"/>
      <c r="AB734" s="50"/>
      <c r="AC734" s="50"/>
      <c r="AD734" s="50"/>
      <c r="AE734" s="50"/>
    </row>
    <row r="735" spans="1:31" s="34" customFormat="1" ht="24.95" customHeight="1" x14ac:dyDescent="0.15">
      <c r="A735" s="64">
        <v>722</v>
      </c>
      <c r="B735" s="65">
        <f t="shared" si="23"/>
        <v>0</v>
      </c>
      <c r="C735" s="65" t="str">
        <f>IF(E735="","",VLOOKUP(B735,'２･階級番号(4月~9月）'!$A:$B,2,0))</f>
        <v/>
      </c>
      <c r="D735" s="53"/>
      <c r="E735" s="55"/>
      <c r="F735" s="59"/>
      <c r="G735" s="60"/>
      <c r="H735" s="59"/>
      <c r="I735" s="59"/>
      <c r="J735" s="59"/>
      <c r="K735" s="61"/>
      <c r="L735" s="72"/>
      <c r="M735" s="58"/>
      <c r="N735" s="66" t="str">
        <f>IF(K735="","",LOOKUP(IF(K735-DATEVALUE(YEAR(K735)&amp;"/"&amp;"4/2")&lt;0,IF(MONTH($L$1)&lt;4,YEAR($L$1)-YEAR(K735),YEAR($L$1)-YEAR(K735)+1),IF(MONTH($L$1)&lt;4,YEAR($L$1)-YEAR(K735)-1,YEAR($L$1)-YEAR(K735))),学年設定用!$A:$A,学年設定用!$B:$B))</f>
        <v/>
      </c>
      <c r="O735" s="67" t="str">
        <f t="shared" si="22"/>
        <v/>
      </c>
      <c r="P735" s="33" t="e">
        <f>VLOOKUP(E735,学年設定用!$D:$L,3,FALSE)</f>
        <v>#N/A</v>
      </c>
      <c r="Q735" s="34" t="e">
        <f>VLOOKUP(E735,学年設定用!$D:$L,4,FALSE)</f>
        <v>#N/A</v>
      </c>
      <c r="R735" s="34" t="e">
        <f>VLOOKUP(E735,学年設定用!$D:$L,5,FALSE)</f>
        <v>#N/A</v>
      </c>
      <c r="S735" s="50" t="e">
        <f>VLOOKUP(E735,学年設定用!$D:$L,6,FALSE)</f>
        <v>#N/A</v>
      </c>
      <c r="T735" s="50" t="e">
        <f>VLOOKUP(E735,学年設定用!$D:$L,7,FALSE)</f>
        <v>#N/A</v>
      </c>
      <c r="U735" s="50" t="e">
        <f>VLOOKUP(E735,学年設定用!D:L,8,FALSE)</f>
        <v>#N/A</v>
      </c>
      <c r="V735" s="50" t="e">
        <f>VLOOKUP(E735,学年設定用!$D:$L,9,FALSE)</f>
        <v>#N/A</v>
      </c>
      <c r="W735" s="50"/>
      <c r="X735" s="50"/>
      <c r="Y735" s="50"/>
      <c r="Z735" s="50"/>
      <c r="AA735" s="50"/>
      <c r="AB735" s="50"/>
      <c r="AC735" s="50"/>
      <c r="AD735" s="50"/>
      <c r="AE735" s="50"/>
    </row>
    <row r="736" spans="1:31" s="34" customFormat="1" ht="24.95" customHeight="1" x14ac:dyDescent="0.15">
      <c r="A736" s="64">
        <v>723</v>
      </c>
      <c r="B736" s="65">
        <f t="shared" si="23"/>
        <v>0</v>
      </c>
      <c r="C736" s="65" t="str">
        <f>IF(E736="","",VLOOKUP(B736,'２･階級番号(4月~9月）'!$A:$B,2,0))</f>
        <v/>
      </c>
      <c r="D736" s="53"/>
      <c r="E736" s="55"/>
      <c r="F736" s="59"/>
      <c r="G736" s="60"/>
      <c r="H736" s="59"/>
      <c r="I736" s="59"/>
      <c r="J736" s="59"/>
      <c r="K736" s="61"/>
      <c r="L736" s="72"/>
      <c r="M736" s="58"/>
      <c r="N736" s="66" t="str">
        <f>IF(K736="","",LOOKUP(IF(K736-DATEVALUE(YEAR(K736)&amp;"/"&amp;"4/2")&lt;0,IF(MONTH($L$1)&lt;4,YEAR($L$1)-YEAR(K736),YEAR($L$1)-YEAR(K736)+1),IF(MONTH($L$1)&lt;4,YEAR($L$1)-YEAR(K736)-1,YEAR($L$1)-YEAR(K736))),学年設定用!$A:$A,学年設定用!$B:$B))</f>
        <v/>
      </c>
      <c r="O736" s="67" t="str">
        <f t="shared" si="22"/>
        <v/>
      </c>
      <c r="P736" s="33" t="e">
        <f>VLOOKUP(E736,学年設定用!$D:$L,3,FALSE)</f>
        <v>#N/A</v>
      </c>
      <c r="Q736" s="34" t="e">
        <f>VLOOKUP(E736,学年設定用!$D:$L,4,FALSE)</f>
        <v>#N/A</v>
      </c>
      <c r="R736" s="34" t="e">
        <f>VLOOKUP(E736,学年設定用!$D:$L,5,FALSE)</f>
        <v>#N/A</v>
      </c>
      <c r="S736" s="50" t="e">
        <f>VLOOKUP(E736,学年設定用!$D:$L,6,FALSE)</f>
        <v>#N/A</v>
      </c>
      <c r="T736" s="50" t="e">
        <f>VLOOKUP(E736,学年設定用!$D:$L,7,FALSE)</f>
        <v>#N/A</v>
      </c>
      <c r="U736" s="50" t="e">
        <f>VLOOKUP(E736,学年設定用!D:L,8,FALSE)</f>
        <v>#N/A</v>
      </c>
      <c r="V736" s="50" t="e">
        <f>VLOOKUP(E736,学年設定用!$D:$L,9,FALSE)</f>
        <v>#N/A</v>
      </c>
      <c r="W736" s="50"/>
      <c r="X736" s="50"/>
      <c r="Y736" s="50"/>
      <c r="Z736" s="50"/>
      <c r="AA736" s="50"/>
      <c r="AB736" s="50"/>
      <c r="AC736" s="50"/>
      <c r="AD736" s="50"/>
      <c r="AE736" s="50"/>
    </row>
    <row r="737" spans="1:31" s="34" customFormat="1" ht="24.95" customHeight="1" x14ac:dyDescent="0.15">
      <c r="A737" s="64">
        <v>724</v>
      </c>
      <c r="B737" s="65">
        <f t="shared" si="23"/>
        <v>0</v>
      </c>
      <c r="C737" s="65" t="str">
        <f>IF(E737="","",VLOOKUP(B737,'２･階級番号(4月~9月）'!$A:$B,2,0))</f>
        <v/>
      </c>
      <c r="D737" s="53"/>
      <c r="E737" s="55"/>
      <c r="F737" s="59"/>
      <c r="G737" s="60"/>
      <c r="H737" s="59"/>
      <c r="I737" s="59"/>
      <c r="J737" s="59"/>
      <c r="K737" s="61"/>
      <c r="L737" s="72"/>
      <c r="M737" s="58"/>
      <c r="N737" s="66" t="str">
        <f>IF(K737="","",LOOKUP(IF(K737-DATEVALUE(YEAR(K737)&amp;"/"&amp;"4/2")&lt;0,IF(MONTH($L$1)&lt;4,YEAR($L$1)-YEAR(K737),YEAR($L$1)-YEAR(K737)+1),IF(MONTH($L$1)&lt;4,YEAR($L$1)-YEAR(K737)-1,YEAR($L$1)-YEAR(K737))),学年設定用!$A:$A,学年設定用!$B:$B))</f>
        <v/>
      </c>
      <c r="O737" s="67" t="str">
        <f t="shared" si="22"/>
        <v/>
      </c>
      <c r="P737" s="33" t="e">
        <f>VLOOKUP(E737,学年設定用!$D:$L,3,FALSE)</f>
        <v>#N/A</v>
      </c>
      <c r="Q737" s="34" t="e">
        <f>VLOOKUP(E737,学年設定用!$D:$L,4,FALSE)</f>
        <v>#N/A</v>
      </c>
      <c r="R737" s="34" t="e">
        <f>VLOOKUP(E737,学年設定用!$D:$L,5,FALSE)</f>
        <v>#N/A</v>
      </c>
      <c r="S737" s="50" t="e">
        <f>VLOOKUP(E737,学年設定用!$D:$L,6,FALSE)</f>
        <v>#N/A</v>
      </c>
      <c r="T737" s="50" t="e">
        <f>VLOOKUP(E737,学年設定用!$D:$L,7,FALSE)</f>
        <v>#N/A</v>
      </c>
      <c r="U737" s="50" t="e">
        <f>VLOOKUP(E737,学年設定用!D:L,8,FALSE)</f>
        <v>#N/A</v>
      </c>
      <c r="V737" s="50" t="e">
        <f>VLOOKUP(E737,学年設定用!$D:$L,9,FALSE)</f>
        <v>#N/A</v>
      </c>
      <c r="W737" s="50"/>
      <c r="X737" s="50"/>
      <c r="Y737" s="50"/>
      <c r="Z737" s="50"/>
      <c r="AA737" s="50"/>
      <c r="AB737" s="50"/>
      <c r="AC737" s="50"/>
      <c r="AD737" s="50"/>
      <c r="AE737" s="50"/>
    </row>
    <row r="738" spans="1:31" s="34" customFormat="1" ht="24.95" customHeight="1" x14ac:dyDescent="0.15">
      <c r="A738" s="64">
        <v>725</v>
      </c>
      <c r="B738" s="65">
        <f t="shared" si="23"/>
        <v>0</v>
      </c>
      <c r="C738" s="65" t="str">
        <f>IF(E738="","",VLOOKUP(B738,'２･階級番号(4月~9月）'!$A:$B,2,0))</f>
        <v/>
      </c>
      <c r="D738" s="53"/>
      <c r="E738" s="55"/>
      <c r="F738" s="59"/>
      <c r="G738" s="60"/>
      <c r="H738" s="59"/>
      <c r="I738" s="59"/>
      <c r="J738" s="59"/>
      <c r="K738" s="61"/>
      <c r="L738" s="72"/>
      <c r="M738" s="58"/>
      <c r="N738" s="66" t="str">
        <f>IF(K738="","",LOOKUP(IF(K738-DATEVALUE(YEAR(K738)&amp;"/"&amp;"4/2")&lt;0,IF(MONTH($L$1)&lt;4,YEAR($L$1)-YEAR(K738),YEAR($L$1)-YEAR(K738)+1),IF(MONTH($L$1)&lt;4,YEAR($L$1)-YEAR(K738)-1,YEAR($L$1)-YEAR(K738))),学年設定用!$A:$A,学年設定用!$B:$B))</f>
        <v/>
      </c>
      <c r="O738" s="67" t="str">
        <f t="shared" si="22"/>
        <v/>
      </c>
      <c r="P738" s="33" t="e">
        <f>VLOOKUP(E738,学年設定用!$D:$L,3,FALSE)</f>
        <v>#N/A</v>
      </c>
      <c r="Q738" s="34" t="e">
        <f>VLOOKUP(E738,学年設定用!$D:$L,4,FALSE)</f>
        <v>#N/A</v>
      </c>
      <c r="R738" s="34" t="e">
        <f>VLOOKUP(E738,学年設定用!$D:$L,5,FALSE)</f>
        <v>#N/A</v>
      </c>
      <c r="S738" s="50" t="e">
        <f>VLOOKUP(E738,学年設定用!$D:$L,6,FALSE)</f>
        <v>#N/A</v>
      </c>
      <c r="T738" s="50" t="e">
        <f>VLOOKUP(E738,学年設定用!$D:$L,7,FALSE)</f>
        <v>#N/A</v>
      </c>
      <c r="U738" s="50" t="e">
        <f>VLOOKUP(E738,学年設定用!D:L,8,FALSE)</f>
        <v>#N/A</v>
      </c>
      <c r="V738" s="50" t="e">
        <f>VLOOKUP(E738,学年設定用!$D:$L,9,FALSE)</f>
        <v>#N/A</v>
      </c>
      <c r="W738" s="50"/>
      <c r="X738" s="50"/>
      <c r="Y738" s="50"/>
      <c r="Z738" s="50"/>
      <c r="AA738" s="50"/>
      <c r="AB738" s="50"/>
      <c r="AC738" s="50"/>
      <c r="AD738" s="50"/>
      <c r="AE738" s="50"/>
    </row>
    <row r="739" spans="1:31" s="34" customFormat="1" ht="24.95" customHeight="1" x14ac:dyDescent="0.15">
      <c r="A739" s="64">
        <v>726</v>
      </c>
      <c r="B739" s="65">
        <f t="shared" si="23"/>
        <v>0</v>
      </c>
      <c r="C739" s="65" t="str">
        <f>IF(E739="","",VLOOKUP(B739,'２･階級番号(4月~9月）'!$A:$B,2,0))</f>
        <v/>
      </c>
      <c r="D739" s="53"/>
      <c r="E739" s="55"/>
      <c r="F739" s="59"/>
      <c r="G739" s="60"/>
      <c r="H739" s="59"/>
      <c r="I739" s="59"/>
      <c r="J739" s="59"/>
      <c r="K739" s="61"/>
      <c r="L739" s="72"/>
      <c r="M739" s="58"/>
      <c r="N739" s="66" t="str">
        <f>IF(K739="","",LOOKUP(IF(K739-DATEVALUE(YEAR(K739)&amp;"/"&amp;"4/2")&lt;0,IF(MONTH($L$1)&lt;4,YEAR($L$1)-YEAR(K739),YEAR($L$1)-YEAR(K739)+1),IF(MONTH($L$1)&lt;4,YEAR($L$1)-YEAR(K739)-1,YEAR($L$1)-YEAR(K739))),学年設定用!$A:$A,学年設定用!$B:$B))</f>
        <v/>
      </c>
      <c r="O739" s="67" t="str">
        <f t="shared" si="22"/>
        <v/>
      </c>
      <c r="P739" s="33" t="e">
        <f>VLOOKUP(E739,学年設定用!$D:$L,3,FALSE)</f>
        <v>#N/A</v>
      </c>
      <c r="Q739" s="34" t="e">
        <f>VLOOKUP(E739,学年設定用!$D:$L,4,FALSE)</f>
        <v>#N/A</v>
      </c>
      <c r="R739" s="34" t="e">
        <f>VLOOKUP(E739,学年設定用!$D:$L,5,FALSE)</f>
        <v>#N/A</v>
      </c>
      <c r="S739" s="50" t="e">
        <f>VLOOKUP(E739,学年設定用!$D:$L,6,FALSE)</f>
        <v>#N/A</v>
      </c>
      <c r="T739" s="50" t="e">
        <f>VLOOKUP(E739,学年設定用!$D:$L,7,FALSE)</f>
        <v>#N/A</v>
      </c>
      <c r="U739" s="50" t="e">
        <f>VLOOKUP(E739,学年設定用!D:L,8,FALSE)</f>
        <v>#N/A</v>
      </c>
      <c r="V739" s="50" t="e">
        <f>VLOOKUP(E739,学年設定用!$D:$L,9,FALSE)</f>
        <v>#N/A</v>
      </c>
      <c r="W739" s="50"/>
      <c r="X739" s="50"/>
      <c r="Y739" s="50"/>
      <c r="Z739" s="50"/>
      <c r="AA739" s="50"/>
      <c r="AB739" s="50"/>
      <c r="AC739" s="50"/>
      <c r="AD739" s="50"/>
      <c r="AE739" s="50"/>
    </row>
    <row r="740" spans="1:31" s="34" customFormat="1" ht="24.95" customHeight="1" x14ac:dyDescent="0.15">
      <c r="A740" s="64">
        <v>727</v>
      </c>
      <c r="B740" s="65">
        <f t="shared" si="23"/>
        <v>0</v>
      </c>
      <c r="C740" s="65" t="str">
        <f>IF(E740="","",VLOOKUP(B740,'２･階級番号(4月~9月）'!$A:$B,2,0))</f>
        <v/>
      </c>
      <c r="D740" s="53"/>
      <c r="E740" s="55"/>
      <c r="F740" s="59"/>
      <c r="G740" s="60"/>
      <c r="H740" s="59"/>
      <c r="I740" s="59"/>
      <c r="J740" s="59"/>
      <c r="K740" s="61"/>
      <c r="L740" s="72"/>
      <c r="M740" s="58"/>
      <c r="N740" s="66" t="str">
        <f>IF(K740="","",LOOKUP(IF(K740-DATEVALUE(YEAR(K740)&amp;"/"&amp;"4/2")&lt;0,IF(MONTH($L$1)&lt;4,YEAR($L$1)-YEAR(K740),YEAR($L$1)-YEAR(K740)+1),IF(MONTH($L$1)&lt;4,YEAR($L$1)-YEAR(K740)-1,YEAR($L$1)-YEAR(K740))),学年設定用!$A:$A,学年設定用!$B:$B))</f>
        <v/>
      </c>
      <c r="O740" s="67" t="str">
        <f t="shared" si="22"/>
        <v/>
      </c>
      <c r="P740" s="33" t="e">
        <f>VLOOKUP(E740,学年設定用!$D:$L,3,FALSE)</f>
        <v>#N/A</v>
      </c>
      <c r="Q740" s="34" t="e">
        <f>VLOOKUP(E740,学年設定用!$D:$L,4,FALSE)</f>
        <v>#N/A</v>
      </c>
      <c r="R740" s="34" t="e">
        <f>VLOOKUP(E740,学年設定用!$D:$L,5,FALSE)</f>
        <v>#N/A</v>
      </c>
      <c r="S740" s="50" t="e">
        <f>VLOOKUP(E740,学年設定用!$D:$L,6,FALSE)</f>
        <v>#N/A</v>
      </c>
      <c r="T740" s="50" t="e">
        <f>VLOOKUP(E740,学年設定用!$D:$L,7,FALSE)</f>
        <v>#N/A</v>
      </c>
      <c r="U740" s="50" t="e">
        <f>VLOOKUP(E740,学年設定用!D:L,8,FALSE)</f>
        <v>#N/A</v>
      </c>
      <c r="V740" s="50" t="e">
        <f>VLOOKUP(E740,学年設定用!$D:$L,9,FALSE)</f>
        <v>#N/A</v>
      </c>
      <c r="W740" s="50"/>
      <c r="X740" s="50"/>
      <c r="Y740" s="50"/>
      <c r="Z740" s="50"/>
      <c r="AA740" s="50"/>
      <c r="AB740" s="50"/>
      <c r="AC740" s="50"/>
      <c r="AD740" s="50"/>
      <c r="AE740" s="50"/>
    </row>
    <row r="741" spans="1:31" s="34" customFormat="1" ht="24.95" customHeight="1" x14ac:dyDescent="0.15">
      <c r="A741" s="64">
        <v>728</v>
      </c>
      <c r="B741" s="65">
        <f t="shared" si="23"/>
        <v>0</v>
      </c>
      <c r="C741" s="65" t="str">
        <f>IF(E741="","",VLOOKUP(B741,'２･階級番号(4月~9月）'!$A:$B,2,0))</f>
        <v/>
      </c>
      <c r="D741" s="53"/>
      <c r="E741" s="55"/>
      <c r="F741" s="59"/>
      <c r="G741" s="60"/>
      <c r="H741" s="59"/>
      <c r="I741" s="59"/>
      <c r="J741" s="59"/>
      <c r="K741" s="61"/>
      <c r="L741" s="72"/>
      <c r="M741" s="58"/>
      <c r="N741" s="66" t="str">
        <f>IF(K741="","",LOOKUP(IF(K741-DATEVALUE(YEAR(K741)&amp;"/"&amp;"4/2")&lt;0,IF(MONTH($L$1)&lt;4,YEAR($L$1)-YEAR(K741),YEAR($L$1)-YEAR(K741)+1),IF(MONTH($L$1)&lt;4,YEAR($L$1)-YEAR(K741)-1,YEAR($L$1)-YEAR(K741))),学年設定用!$A:$A,学年設定用!$B:$B))</f>
        <v/>
      </c>
      <c r="O741" s="67" t="str">
        <f t="shared" si="22"/>
        <v/>
      </c>
      <c r="P741" s="33" t="e">
        <f>VLOOKUP(E741,学年設定用!$D:$L,3,FALSE)</f>
        <v>#N/A</v>
      </c>
      <c r="Q741" s="34" t="e">
        <f>VLOOKUP(E741,学年設定用!$D:$L,4,FALSE)</f>
        <v>#N/A</v>
      </c>
      <c r="R741" s="34" t="e">
        <f>VLOOKUP(E741,学年設定用!$D:$L,5,FALSE)</f>
        <v>#N/A</v>
      </c>
      <c r="S741" s="50" t="e">
        <f>VLOOKUP(E741,学年設定用!$D:$L,6,FALSE)</f>
        <v>#N/A</v>
      </c>
      <c r="T741" s="50" t="e">
        <f>VLOOKUP(E741,学年設定用!$D:$L,7,FALSE)</f>
        <v>#N/A</v>
      </c>
      <c r="U741" s="50" t="e">
        <f>VLOOKUP(E741,学年設定用!D:L,8,FALSE)</f>
        <v>#N/A</v>
      </c>
      <c r="V741" s="50" t="e">
        <f>VLOOKUP(E741,学年設定用!$D:$L,9,FALSE)</f>
        <v>#N/A</v>
      </c>
      <c r="W741" s="50"/>
      <c r="X741" s="50"/>
      <c r="Y741" s="50"/>
      <c r="Z741" s="50"/>
      <c r="AA741" s="50"/>
      <c r="AB741" s="50"/>
      <c r="AC741" s="50"/>
      <c r="AD741" s="50"/>
      <c r="AE741" s="50"/>
    </row>
    <row r="742" spans="1:31" s="34" customFormat="1" ht="24.95" customHeight="1" x14ac:dyDescent="0.15">
      <c r="A742" s="64">
        <v>729</v>
      </c>
      <c r="B742" s="65">
        <f t="shared" si="23"/>
        <v>0</v>
      </c>
      <c r="C742" s="65" t="str">
        <f>IF(E742="","",VLOOKUP(B742,'２･階級番号(4月~9月）'!$A:$B,2,0))</f>
        <v/>
      </c>
      <c r="D742" s="53"/>
      <c r="E742" s="55"/>
      <c r="F742" s="59"/>
      <c r="G742" s="60"/>
      <c r="H742" s="59"/>
      <c r="I742" s="59"/>
      <c r="J742" s="59"/>
      <c r="K742" s="61"/>
      <c r="L742" s="72"/>
      <c r="M742" s="58"/>
      <c r="N742" s="66" t="str">
        <f>IF(K742="","",LOOKUP(IF(K742-DATEVALUE(YEAR(K742)&amp;"/"&amp;"4/2")&lt;0,IF(MONTH($L$1)&lt;4,YEAR($L$1)-YEAR(K742),YEAR($L$1)-YEAR(K742)+1),IF(MONTH($L$1)&lt;4,YEAR($L$1)-YEAR(K742)-1,YEAR($L$1)-YEAR(K742))),学年設定用!$A:$A,学年設定用!$B:$B))</f>
        <v/>
      </c>
      <c r="O742" s="67" t="str">
        <f t="shared" si="22"/>
        <v/>
      </c>
      <c r="P742" s="33" t="e">
        <f>VLOOKUP(E742,学年設定用!$D:$L,3,FALSE)</f>
        <v>#N/A</v>
      </c>
      <c r="Q742" s="34" t="e">
        <f>VLOOKUP(E742,学年設定用!$D:$L,4,FALSE)</f>
        <v>#N/A</v>
      </c>
      <c r="R742" s="34" t="e">
        <f>VLOOKUP(E742,学年設定用!$D:$L,5,FALSE)</f>
        <v>#N/A</v>
      </c>
      <c r="S742" s="50" t="e">
        <f>VLOOKUP(E742,学年設定用!$D:$L,6,FALSE)</f>
        <v>#N/A</v>
      </c>
      <c r="T742" s="50" t="e">
        <f>VLOOKUP(E742,学年設定用!$D:$L,7,FALSE)</f>
        <v>#N/A</v>
      </c>
      <c r="U742" s="50" t="e">
        <f>VLOOKUP(E742,学年設定用!D:L,8,FALSE)</f>
        <v>#N/A</v>
      </c>
      <c r="V742" s="50" t="e">
        <f>VLOOKUP(E742,学年設定用!$D:$L,9,FALSE)</f>
        <v>#N/A</v>
      </c>
      <c r="W742" s="50"/>
      <c r="X742" s="50"/>
      <c r="Y742" s="50"/>
      <c r="Z742" s="50"/>
      <c r="AA742" s="50"/>
      <c r="AB742" s="50"/>
      <c r="AC742" s="50"/>
      <c r="AD742" s="50"/>
      <c r="AE742" s="50"/>
    </row>
    <row r="743" spans="1:31" s="34" customFormat="1" ht="24.95" customHeight="1" x14ac:dyDescent="0.15">
      <c r="A743" s="64">
        <v>730</v>
      </c>
      <c r="B743" s="65">
        <f t="shared" si="23"/>
        <v>0</v>
      </c>
      <c r="C743" s="65" t="str">
        <f>IF(E743="","",VLOOKUP(B743,'２･階級番号(4月~9月）'!$A:$B,2,0))</f>
        <v/>
      </c>
      <c r="D743" s="53"/>
      <c r="E743" s="55"/>
      <c r="F743" s="59"/>
      <c r="G743" s="60"/>
      <c r="H743" s="59"/>
      <c r="I743" s="59"/>
      <c r="J743" s="59"/>
      <c r="K743" s="61"/>
      <c r="L743" s="72"/>
      <c r="M743" s="58"/>
      <c r="N743" s="66" t="str">
        <f>IF(K743="","",LOOKUP(IF(K743-DATEVALUE(YEAR(K743)&amp;"/"&amp;"4/2")&lt;0,IF(MONTH($L$1)&lt;4,YEAR($L$1)-YEAR(K743),YEAR($L$1)-YEAR(K743)+1),IF(MONTH($L$1)&lt;4,YEAR($L$1)-YEAR(K743)-1,YEAR($L$1)-YEAR(K743))),学年設定用!$A:$A,学年設定用!$B:$B))</f>
        <v/>
      </c>
      <c r="O743" s="67" t="str">
        <f t="shared" si="22"/>
        <v/>
      </c>
      <c r="P743" s="33" t="e">
        <f>VLOOKUP(E743,学年設定用!$D:$L,3,FALSE)</f>
        <v>#N/A</v>
      </c>
      <c r="Q743" s="34" t="e">
        <f>VLOOKUP(E743,学年設定用!$D:$L,4,FALSE)</f>
        <v>#N/A</v>
      </c>
      <c r="R743" s="34" t="e">
        <f>VLOOKUP(E743,学年設定用!$D:$L,5,FALSE)</f>
        <v>#N/A</v>
      </c>
      <c r="S743" s="50" t="e">
        <f>VLOOKUP(E743,学年設定用!$D:$L,6,FALSE)</f>
        <v>#N/A</v>
      </c>
      <c r="T743" s="50" t="e">
        <f>VLOOKUP(E743,学年設定用!$D:$L,7,FALSE)</f>
        <v>#N/A</v>
      </c>
      <c r="U743" s="50" t="e">
        <f>VLOOKUP(E743,学年設定用!D:L,8,FALSE)</f>
        <v>#N/A</v>
      </c>
      <c r="V743" s="50" t="e">
        <f>VLOOKUP(E743,学年設定用!$D:$L,9,FALSE)</f>
        <v>#N/A</v>
      </c>
      <c r="W743" s="50"/>
      <c r="X743" s="50"/>
      <c r="Y743" s="50"/>
      <c r="Z743" s="50"/>
      <c r="AA743" s="50"/>
      <c r="AB743" s="50"/>
      <c r="AC743" s="50"/>
      <c r="AD743" s="50"/>
      <c r="AE743" s="50"/>
    </row>
    <row r="744" spans="1:31" s="34" customFormat="1" ht="24.95" customHeight="1" x14ac:dyDescent="0.15">
      <c r="A744" s="64">
        <v>731</v>
      </c>
      <c r="B744" s="65">
        <f t="shared" si="23"/>
        <v>0</v>
      </c>
      <c r="C744" s="65" t="str">
        <f>IF(E744="","",VLOOKUP(B744,'２･階級番号(4月~9月）'!$A:$B,2,0))</f>
        <v/>
      </c>
      <c r="D744" s="53"/>
      <c r="E744" s="55"/>
      <c r="F744" s="59"/>
      <c r="G744" s="60"/>
      <c r="H744" s="59"/>
      <c r="I744" s="59"/>
      <c r="J744" s="59"/>
      <c r="K744" s="61"/>
      <c r="L744" s="72"/>
      <c r="M744" s="58"/>
      <c r="N744" s="66" t="str">
        <f>IF(K744="","",LOOKUP(IF(K744-DATEVALUE(YEAR(K744)&amp;"/"&amp;"4/2")&lt;0,IF(MONTH($L$1)&lt;4,YEAR($L$1)-YEAR(K744),YEAR($L$1)-YEAR(K744)+1),IF(MONTH($L$1)&lt;4,YEAR($L$1)-YEAR(K744)-1,YEAR($L$1)-YEAR(K744))),学年設定用!$A:$A,学年設定用!$B:$B))</f>
        <v/>
      </c>
      <c r="O744" s="67" t="str">
        <f t="shared" si="22"/>
        <v/>
      </c>
      <c r="P744" s="33" t="e">
        <f>VLOOKUP(E744,学年設定用!$D:$L,3,FALSE)</f>
        <v>#N/A</v>
      </c>
      <c r="Q744" s="34" t="e">
        <f>VLOOKUP(E744,学年設定用!$D:$L,4,FALSE)</f>
        <v>#N/A</v>
      </c>
      <c r="R744" s="34" t="e">
        <f>VLOOKUP(E744,学年設定用!$D:$L,5,FALSE)</f>
        <v>#N/A</v>
      </c>
      <c r="S744" s="50" t="e">
        <f>VLOOKUP(E744,学年設定用!$D:$L,6,FALSE)</f>
        <v>#N/A</v>
      </c>
      <c r="T744" s="50" t="e">
        <f>VLOOKUP(E744,学年設定用!$D:$L,7,FALSE)</f>
        <v>#N/A</v>
      </c>
      <c r="U744" s="50" t="e">
        <f>VLOOKUP(E744,学年設定用!D:L,8,FALSE)</f>
        <v>#N/A</v>
      </c>
      <c r="V744" s="50" t="e">
        <f>VLOOKUP(E744,学年設定用!$D:$L,9,FALSE)</f>
        <v>#N/A</v>
      </c>
      <c r="W744" s="50"/>
      <c r="X744" s="50"/>
      <c r="Y744" s="50"/>
      <c r="Z744" s="50"/>
      <c r="AA744" s="50"/>
      <c r="AB744" s="50"/>
      <c r="AC744" s="50"/>
      <c r="AD744" s="50"/>
      <c r="AE744" s="50"/>
    </row>
    <row r="745" spans="1:31" s="34" customFormat="1" ht="24.95" customHeight="1" x14ac:dyDescent="0.15">
      <c r="A745" s="64">
        <v>732</v>
      </c>
      <c r="B745" s="65">
        <f t="shared" si="23"/>
        <v>0</v>
      </c>
      <c r="C745" s="65" t="str">
        <f>IF(E745="","",VLOOKUP(B745,'２･階級番号(4月~9月）'!$A:$B,2,0))</f>
        <v/>
      </c>
      <c r="D745" s="53"/>
      <c r="E745" s="55"/>
      <c r="F745" s="59"/>
      <c r="G745" s="60"/>
      <c r="H745" s="59"/>
      <c r="I745" s="59"/>
      <c r="J745" s="59"/>
      <c r="K745" s="61"/>
      <c r="L745" s="72"/>
      <c r="M745" s="58"/>
      <c r="N745" s="66" t="str">
        <f>IF(K745="","",LOOKUP(IF(K745-DATEVALUE(YEAR(K745)&amp;"/"&amp;"4/2")&lt;0,IF(MONTH($L$1)&lt;4,YEAR($L$1)-YEAR(K745),YEAR($L$1)-YEAR(K745)+1),IF(MONTH($L$1)&lt;4,YEAR($L$1)-YEAR(K745)-1,YEAR($L$1)-YEAR(K745))),学年設定用!$A:$A,学年設定用!$B:$B))</f>
        <v/>
      </c>
      <c r="O745" s="67" t="str">
        <f t="shared" si="22"/>
        <v/>
      </c>
      <c r="P745" s="33" t="e">
        <f>VLOOKUP(E745,学年設定用!$D:$L,3,FALSE)</f>
        <v>#N/A</v>
      </c>
      <c r="Q745" s="34" t="e">
        <f>VLOOKUP(E745,学年設定用!$D:$L,4,FALSE)</f>
        <v>#N/A</v>
      </c>
      <c r="R745" s="34" t="e">
        <f>VLOOKUP(E745,学年設定用!$D:$L,5,FALSE)</f>
        <v>#N/A</v>
      </c>
      <c r="S745" s="50" t="e">
        <f>VLOOKUP(E745,学年設定用!$D:$L,6,FALSE)</f>
        <v>#N/A</v>
      </c>
      <c r="T745" s="50" t="e">
        <f>VLOOKUP(E745,学年設定用!$D:$L,7,FALSE)</f>
        <v>#N/A</v>
      </c>
      <c r="U745" s="50" t="e">
        <f>VLOOKUP(E745,学年設定用!D:L,8,FALSE)</f>
        <v>#N/A</v>
      </c>
      <c r="V745" s="50" t="e">
        <f>VLOOKUP(E745,学年設定用!$D:$L,9,FALSE)</f>
        <v>#N/A</v>
      </c>
      <c r="W745" s="50"/>
      <c r="X745" s="50"/>
      <c r="Y745" s="50"/>
      <c r="Z745" s="50"/>
      <c r="AA745" s="50"/>
      <c r="AB745" s="50"/>
      <c r="AC745" s="50"/>
      <c r="AD745" s="50"/>
      <c r="AE745" s="50"/>
    </row>
    <row r="746" spans="1:31" s="34" customFormat="1" ht="24.95" customHeight="1" x14ac:dyDescent="0.15">
      <c r="A746" s="64">
        <v>733</v>
      </c>
      <c r="B746" s="65">
        <f t="shared" si="23"/>
        <v>0</v>
      </c>
      <c r="C746" s="65" t="str">
        <f>IF(E746="","",VLOOKUP(B746,'２･階級番号(4月~9月）'!$A:$B,2,0))</f>
        <v/>
      </c>
      <c r="D746" s="53"/>
      <c r="E746" s="55"/>
      <c r="F746" s="59"/>
      <c r="G746" s="60"/>
      <c r="H746" s="59"/>
      <c r="I746" s="59"/>
      <c r="J746" s="59"/>
      <c r="K746" s="61"/>
      <c r="L746" s="72"/>
      <c r="M746" s="58"/>
      <c r="N746" s="66" t="str">
        <f>IF(K746="","",LOOKUP(IF(K746-DATEVALUE(YEAR(K746)&amp;"/"&amp;"4/2")&lt;0,IF(MONTH($L$1)&lt;4,YEAR($L$1)-YEAR(K746),YEAR($L$1)-YEAR(K746)+1),IF(MONTH($L$1)&lt;4,YEAR($L$1)-YEAR(K746)-1,YEAR($L$1)-YEAR(K746))),学年設定用!$A:$A,学年設定用!$B:$B))</f>
        <v/>
      </c>
      <c r="O746" s="67" t="str">
        <f t="shared" si="22"/>
        <v/>
      </c>
      <c r="P746" s="33" t="e">
        <f>VLOOKUP(E746,学年設定用!$D:$L,3,FALSE)</f>
        <v>#N/A</v>
      </c>
      <c r="Q746" s="34" t="e">
        <f>VLOOKUP(E746,学年設定用!$D:$L,4,FALSE)</f>
        <v>#N/A</v>
      </c>
      <c r="R746" s="34" t="e">
        <f>VLOOKUP(E746,学年設定用!$D:$L,5,FALSE)</f>
        <v>#N/A</v>
      </c>
      <c r="S746" s="50" t="e">
        <f>VLOOKUP(E746,学年設定用!$D:$L,6,FALSE)</f>
        <v>#N/A</v>
      </c>
      <c r="T746" s="50" t="e">
        <f>VLOOKUP(E746,学年設定用!$D:$L,7,FALSE)</f>
        <v>#N/A</v>
      </c>
      <c r="U746" s="50" t="e">
        <f>VLOOKUP(E746,学年設定用!D:L,8,FALSE)</f>
        <v>#N/A</v>
      </c>
      <c r="V746" s="50" t="e">
        <f>VLOOKUP(E746,学年設定用!$D:$L,9,FALSE)</f>
        <v>#N/A</v>
      </c>
      <c r="W746" s="50"/>
      <c r="X746" s="50"/>
      <c r="Y746" s="50"/>
      <c r="Z746" s="50"/>
      <c r="AA746" s="50"/>
      <c r="AB746" s="50"/>
      <c r="AC746" s="50"/>
      <c r="AD746" s="50"/>
      <c r="AE746" s="50"/>
    </row>
    <row r="747" spans="1:31" s="34" customFormat="1" ht="24.95" customHeight="1" x14ac:dyDescent="0.15">
      <c r="A747" s="64">
        <v>734</v>
      </c>
      <c r="B747" s="65">
        <f t="shared" si="23"/>
        <v>0</v>
      </c>
      <c r="C747" s="65" t="str">
        <f>IF(E747="","",VLOOKUP(B747,'２･階級番号(4月~9月）'!$A:$B,2,0))</f>
        <v/>
      </c>
      <c r="D747" s="53"/>
      <c r="E747" s="55"/>
      <c r="F747" s="59"/>
      <c r="G747" s="60"/>
      <c r="H747" s="59"/>
      <c r="I747" s="59"/>
      <c r="J747" s="59"/>
      <c r="K747" s="61"/>
      <c r="L747" s="72"/>
      <c r="M747" s="58"/>
      <c r="N747" s="66" t="str">
        <f>IF(K747="","",LOOKUP(IF(K747-DATEVALUE(YEAR(K747)&amp;"/"&amp;"4/2")&lt;0,IF(MONTH($L$1)&lt;4,YEAR($L$1)-YEAR(K747),YEAR($L$1)-YEAR(K747)+1),IF(MONTH($L$1)&lt;4,YEAR($L$1)-YEAR(K747)-1,YEAR($L$1)-YEAR(K747))),学年設定用!$A:$A,学年設定用!$B:$B))</f>
        <v/>
      </c>
      <c r="O747" s="67" t="str">
        <f t="shared" si="22"/>
        <v/>
      </c>
      <c r="P747" s="33" t="e">
        <f>VLOOKUP(E747,学年設定用!$D:$L,3,FALSE)</f>
        <v>#N/A</v>
      </c>
      <c r="Q747" s="34" t="e">
        <f>VLOOKUP(E747,学年設定用!$D:$L,4,FALSE)</f>
        <v>#N/A</v>
      </c>
      <c r="R747" s="34" t="e">
        <f>VLOOKUP(E747,学年設定用!$D:$L,5,FALSE)</f>
        <v>#N/A</v>
      </c>
      <c r="S747" s="50" t="e">
        <f>VLOOKUP(E747,学年設定用!$D:$L,6,FALSE)</f>
        <v>#N/A</v>
      </c>
      <c r="T747" s="50" t="e">
        <f>VLOOKUP(E747,学年設定用!$D:$L,7,FALSE)</f>
        <v>#N/A</v>
      </c>
      <c r="U747" s="50" t="e">
        <f>VLOOKUP(E747,学年設定用!D:L,8,FALSE)</f>
        <v>#N/A</v>
      </c>
      <c r="V747" s="50" t="e">
        <f>VLOOKUP(E747,学年設定用!$D:$L,9,FALSE)</f>
        <v>#N/A</v>
      </c>
      <c r="W747" s="50"/>
      <c r="X747" s="50"/>
      <c r="Y747" s="50"/>
      <c r="Z747" s="50"/>
      <c r="AA747" s="50"/>
      <c r="AB747" s="50"/>
      <c r="AC747" s="50"/>
      <c r="AD747" s="50"/>
      <c r="AE747" s="50"/>
    </row>
    <row r="748" spans="1:31" s="34" customFormat="1" ht="24.95" customHeight="1" x14ac:dyDescent="0.15">
      <c r="A748" s="64">
        <v>735</v>
      </c>
      <c r="B748" s="65">
        <f t="shared" si="23"/>
        <v>0</v>
      </c>
      <c r="C748" s="65" t="str">
        <f>IF(E748="","",VLOOKUP(B748,'２･階級番号(4月~9月）'!$A:$B,2,0))</f>
        <v/>
      </c>
      <c r="D748" s="53"/>
      <c r="E748" s="55"/>
      <c r="F748" s="59"/>
      <c r="G748" s="60"/>
      <c r="H748" s="59"/>
      <c r="I748" s="59"/>
      <c r="J748" s="59"/>
      <c r="K748" s="61"/>
      <c r="L748" s="72"/>
      <c r="M748" s="58"/>
      <c r="N748" s="66" t="str">
        <f>IF(K748="","",LOOKUP(IF(K748-DATEVALUE(YEAR(K748)&amp;"/"&amp;"4/2")&lt;0,IF(MONTH($L$1)&lt;4,YEAR($L$1)-YEAR(K748),YEAR($L$1)-YEAR(K748)+1),IF(MONTH($L$1)&lt;4,YEAR($L$1)-YEAR(K748)-1,YEAR($L$1)-YEAR(K748))),学年設定用!$A:$A,学年設定用!$B:$B))</f>
        <v/>
      </c>
      <c r="O748" s="67" t="str">
        <f t="shared" si="22"/>
        <v/>
      </c>
      <c r="P748" s="33" t="e">
        <f>VLOOKUP(E748,学年設定用!$D:$L,3,FALSE)</f>
        <v>#N/A</v>
      </c>
      <c r="Q748" s="34" t="e">
        <f>VLOOKUP(E748,学年設定用!$D:$L,4,FALSE)</f>
        <v>#N/A</v>
      </c>
      <c r="R748" s="34" t="e">
        <f>VLOOKUP(E748,学年設定用!$D:$L,5,FALSE)</f>
        <v>#N/A</v>
      </c>
      <c r="S748" s="50" t="e">
        <f>VLOOKUP(E748,学年設定用!$D:$L,6,FALSE)</f>
        <v>#N/A</v>
      </c>
      <c r="T748" s="50" t="e">
        <f>VLOOKUP(E748,学年設定用!$D:$L,7,FALSE)</f>
        <v>#N/A</v>
      </c>
      <c r="U748" s="50" t="e">
        <f>VLOOKUP(E748,学年設定用!D:L,8,FALSE)</f>
        <v>#N/A</v>
      </c>
      <c r="V748" s="50" t="e">
        <f>VLOOKUP(E748,学年設定用!$D:$L,9,FALSE)</f>
        <v>#N/A</v>
      </c>
      <c r="W748" s="50"/>
      <c r="X748" s="50"/>
      <c r="Y748" s="50"/>
      <c r="Z748" s="50"/>
      <c r="AA748" s="50"/>
      <c r="AB748" s="50"/>
      <c r="AC748" s="50"/>
      <c r="AD748" s="50"/>
      <c r="AE748" s="50"/>
    </row>
    <row r="749" spans="1:31" s="34" customFormat="1" ht="24.95" customHeight="1" x14ac:dyDescent="0.15">
      <c r="A749" s="64">
        <v>736</v>
      </c>
      <c r="B749" s="65">
        <f t="shared" si="23"/>
        <v>0</v>
      </c>
      <c r="C749" s="65" t="str">
        <f>IF(E749="","",VLOOKUP(B749,'２･階級番号(4月~9月）'!$A:$B,2,0))</f>
        <v/>
      </c>
      <c r="D749" s="53"/>
      <c r="E749" s="55"/>
      <c r="F749" s="59"/>
      <c r="G749" s="60"/>
      <c r="H749" s="59"/>
      <c r="I749" s="59"/>
      <c r="J749" s="59"/>
      <c r="K749" s="61"/>
      <c r="L749" s="72"/>
      <c r="M749" s="58"/>
      <c r="N749" s="66" t="str">
        <f>IF(K749="","",LOOKUP(IF(K749-DATEVALUE(YEAR(K749)&amp;"/"&amp;"4/2")&lt;0,IF(MONTH($L$1)&lt;4,YEAR($L$1)-YEAR(K749),YEAR($L$1)-YEAR(K749)+1),IF(MONTH($L$1)&lt;4,YEAR($L$1)-YEAR(K749)-1,YEAR($L$1)-YEAR(K749))),学年設定用!$A:$A,学年設定用!$B:$B))</f>
        <v/>
      </c>
      <c r="O749" s="67" t="str">
        <f t="shared" si="22"/>
        <v/>
      </c>
      <c r="P749" s="33" t="e">
        <f>VLOOKUP(E749,学年設定用!$D:$L,3,FALSE)</f>
        <v>#N/A</v>
      </c>
      <c r="Q749" s="34" t="e">
        <f>VLOOKUP(E749,学年設定用!$D:$L,4,FALSE)</f>
        <v>#N/A</v>
      </c>
      <c r="R749" s="34" t="e">
        <f>VLOOKUP(E749,学年設定用!$D:$L,5,FALSE)</f>
        <v>#N/A</v>
      </c>
      <c r="S749" s="50" t="e">
        <f>VLOOKUP(E749,学年設定用!$D:$L,6,FALSE)</f>
        <v>#N/A</v>
      </c>
      <c r="T749" s="50" t="e">
        <f>VLOOKUP(E749,学年設定用!$D:$L,7,FALSE)</f>
        <v>#N/A</v>
      </c>
      <c r="U749" s="50" t="e">
        <f>VLOOKUP(E749,学年設定用!D:L,8,FALSE)</f>
        <v>#N/A</v>
      </c>
      <c r="V749" s="50" t="e">
        <f>VLOOKUP(E749,学年設定用!$D:$L,9,FALSE)</f>
        <v>#N/A</v>
      </c>
      <c r="W749" s="50"/>
      <c r="X749" s="50"/>
      <c r="Y749" s="50"/>
      <c r="Z749" s="50"/>
      <c r="AA749" s="50"/>
      <c r="AB749" s="50"/>
      <c r="AC749" s="50"/>
      <c r="AD749" s="50"/>
      <c r="AE749" s="50"/>
    </row>
    <row r="750" spans="1:31" s="34" customFormat="1" ht="24.95" customHeight="1" x14ac:dyDescent="0.15">
      <c r="A750" s="64">
        <v>737</v>
      </c>
      <c r="B750" s="65">
        <f t="shared" si="23"/>
        <v>0</v>
      </c>
      <c r="C750" s="65" t="str">
        <f>IF(E750="","",VLOOKUP(B750,'２･階級番号(4月~9月）'!$A:$B,2,0))</f>
        <v/>
      </c>
      <c r="D750" s="53"/>
      <c r="E750" s="55"/>
      <c r="F750" s="59"/>
      <c r="G750" s="60"/>
      <c r="H750" s="59"/>
      <c r="I750" s="59"/>
      <c r="J750" s="59"/>
      <c r="K750" s="61"/>
      <c r="L750" s="72"/>
      <c r="M750" s="58"/>
      <c r="N750" s="66" t="str">
        <f>IF(K750="","",LOOKUP(IF(K750-DATEVALUE(YEAR(K750)&amp;"/"&amp;"4/2")&lt;0,IF(MONTH($L$1)&lt;4,YEAR($L$1)-YEAR(K750),YEAR($L$1)-YEAR(K750)+1),IF(MONTH($L$1)&lt;4,YEAR($L$1)-YEAR(K750)-1,YEAR($L$1)-YEAR(K750))),学年設定用!$A:$A,学年設定用!$B:$B))</f>
        <v/>
      </c>
      <c r="O750" s="67" t="str">
        <f t="shared" si="22"/>
        <v/>
      </c>
      <c r="P750" s="33" t="e">
        <f>VLOOKUP(E750,学年設定用!$D:$L,3,FALSE)</f>
        <v>#N/A</v>
      </c>
      <c r="Q750" s="34" t="e">
        <f>VLOOKUP(E750,学年設定用!$D:$L,4,FALSE)</f>
        <v>#N/A</v>
      </c>
      <c r="R750" s="34" t="e">
        <f>VLOOKUP(E750,学年設定用!$D:$L,5,FALSE)</f>
        <v>#N/A</v>
      </c>
      <c r="S750" s="50" t="e">
        <f>VLOOKUP(E750,学年設定用!$D:$L,6,FALSE)</f>
        <v>#N/A</v>
      </c>
      <c r="T750" s="50" t="e">
        <f>VLOOKUP(E750,学年設定用!$D:$L,7,FALSE)</f>
        <v>#N/A</v>
      </c>
      <c r="U750" s="50" t="e">
        <f>VLOOKUP(E750,学年設定用!D:L,8,FALSE)</f>
        <v>#N/A</v>
      </c>
      <c r="V750" s="50" t="e">
        <f>VLOOKUP(E750,学年設定用!$D:$L,9,FALSE)</f>
        <v>#N/A</v>
      </c>
      <c r="W750" s="50"/>
      <c r="X750" s="50"/>
      <c r="Y750" s="50"/>
      <c r="Z750" s="50"/>
      <c r="AA750" s="50"/>
      <c r="AB750" s="50"/>
      <c r="AC750" s="50"/>
      <c r="AD750" s="50"/>
      <c r="AE750" s="50"/>
    </row>
    <row r="751" spans="1:31" s="34" customFormat="1" ht="24.95" customHeight="1" x14ac:dyDescent="0.15">
      <c r="A751" s="64">
        <v>738</v>
      </c>
      <c r="B751" s="65">
        <f t="shared" si="23"/>
        <v>0</v>
      </c>
      <c r="C751" s="65" t="str">
        <f>IF(E751="","",VLOOKUP(B751,'２･階級番号(4月~9月）'!$A:$B,2,0))</f>
        <v/>
      </c>
      <c r="D751" s="53"/>
      <c r="E751" s="55"/>
      <c r="F751" s="59"/>
      <c r="G751" s="60"/>
      <c r="H751" s="59"/>
      <c r="I751" s="59"/>
      <c r="J751" s="59"/>
      <c r="K751" s="61"/>
      <c r="L751" s="72"/>
      <c r="M751" s="58"/>
      <c r="N751" s="66" t="str">
        <f>IF(K751="","",LOOKUP(IF(K751-DATEVALUE(YEAR(K751)&amp;"/"&amp;"4/2")&lt;0,IF(MONTH($L$1)&lt;4,YEAR($L$1)-YEAR(K751),YEAR($L$1)-YEAR(K751)+1),IF(MONTH($L$1)&lt;4,YEAR($L$1)-YEAR(K751)-1,YEAR($L$1)-YEAR(K751))),学年設定用!$A:$A,学年設定用!$B:$B))</f>
        <v/>
      </c>
      <c r="O751" s="67" t="str">
        <f t="shared" si="22"/>
        <v/>
      </c>
      <c r="P751" s="33" t="e">
        <f>VLOOKUP(E751,学年設定用!$D:$L,3,FALSE)</f>
        <v>#N/A</v>
      </c>
      <c r="Q751" s="34" t="e">
        <f>VLOOKUP(E751,学年設定用!$D:$L,4,FALSE)</f>
        <v>#N/A</v>
      </c>
      <c r="R751" s="34" t="e">
        <f>VLOOKUP(E751,学年設定用!$D:$L,5,FALSE)</f>
        <v>#N/A</v>
      </c>
      <c r="S751" s="50" t="e">
        <f>VLOOKUP(E751,学年設定用!$D:$L,6,FALSE)</f>
        <v>#N/A</v>
      </c>
      <c r="T751" s="50" t="e">
        <f>VLOOKUP(E751,学年設定用!$D:$L,7,FALSE)</f>
        <v>#N/A</v>
      </c>
      <c r="U751" s="50" t="e">
        <f>VLOOKUP(E751,学年設定用!D:L,8,FALSE)</f>
        <v>#N/A</v>
      </c>
      <c r="V751" s="50" t="e">
        <f>VLOOKUP(E751,学年設定用!$D:$L,9,FALSE)</f>
        <v>#N/A</v>
      </c>
      <c r="W751" s="50"/>
      <c r="X751" s="50"/>
      <c r="Y751" s="50"/>
      <c r="Z751" s="50"/>
      <c r="AA751" s="50"/>
      <c r="AB751" s="50"/>
      <c r="AC751" s="50"/>
      <c r="AD751" s="50"/>
      <c r="AE751" s="50"/>
    </row>
    <row r="752" spans="1:31" s="34" customFormat="1" ht="24.95" customHeight="1" x14ac:dyDescent="0.15">
      <c r="A752" s="64">
        <v>739</v>
      </c>
      <c r="B752" s="65">
        <f t="shared" si="23"/>
        <v>0</v>
      </c>
      <c r="C752" s="65" t="str">
        <f>IF(E752="","",VLOOKUP(B752,'２･階級番号(4月~9月）'!$A:$B,2,0))</f>
        <v/>
      </c>
      <c r="D752" s="53"/>
      <c r="E752" s="55"/>
      <c r="F752" s="59"/>
      <c r="G752" s="60"/>
      <c r="H752" s="59"/>
      <c r="I752" s="59"/>
      <c r="J752" s="59"/>
      <c r="K752" s="61"/>
      <c r="L752" s="72"/>
      <c r="M752" s="58"/>
      <c r="N752" s="66" t="str">
        <f>IF(K752="","",LOOKUP(IF(K752-DATEVALUE(YEAR(K752)&amp;"/"&amp;"4/2")&lt;0,IF(MONTH($L$1)&lt;4,YEAR($L$1)-YEAR(K752),YEAR($L$1)-YEAR(K752)+1),IF(MONTH($L$1)&lt;4,YEAR($L$1)-YEAR(K752)-1,YEAR($L$1)-YEAR(K752))),学年設定用!$A:$A,学年設定用!$B:$B))</f>
        <v/>
      </c>
      <c r="O752" s="67" t="str">
        <f t="shared" si="22"/>
        <v/>
      </c>
      <c r="P752" s="33" t="e">
        <f>VLOOKUP(E752,学年設定用!$D:$L,3,FALSE)</f>
        <v>#N/A</v>
      </c>
      <c r="Q752" s="34" t="e">
        <f>VLOOKUP(E752,学年設定用!$D:$L,4,FALSE)</f>
        <v>#N/A</v>
      </c>
      <c r="R752" s="34" t="e">
        <f>VLOOKUP(E752,学年設定用!$D:$L,5,FALSE)</f>
        <v>#N/A</v>
      </c>
      <c r="S752" s="50" t="e">
        <f>VLOOKUP(E752,学年設定用!$D:$L,6,FALSE)</f>
        <v>#N/A</v>
      </c>
      <c r="T752" s="50" t="e">
        <f>VLOOKUP(E752,学年設定用!$D:$L,7,FALSE)</f>
        <v>#N/A</v>
      </c>
      <c r="U752" s="50" t="e">
        <f>VLOOKUP(E752,学年設定用!D:L,8,FALSE)</f>
        <v>#N/A</v>
      </c>
      <c r="V752" s="50" t="e">
        <f>VLOOKUP(E752,学年設定用!$D:$L,9,FALSE)</f>
        <v>#N/A</v>
      </c>
      <c r="W752" s="50"/>
      <c r="X752" s="50"/>
      <c r="Y752" s="50"/>
      <c r="Z752" s="50"/>
      <c r="AA752" s="50"/>
      <c r="AB752" s="50"/>
      <c r="AC752" s="50"/>
      <c r="AD752" s="50"/>
      <c r="AE752" s="50"/>
    </row>
    <row r="753" spans="1:31" s="34" customFormat="1" ht="24.95" customHeight="1" x14ac:dyDescent="0.15">
      <c r="A753" s="64">
        <v>740</v>
      </c>
      <c r="B753" s="65">
        <f t="shared" si="23"/>
        <v>0</v>
      </c>
      <c r="C753" s="65" t="str">
        <f>IF(E753="","",VLOOKUP(B753,'２･階級番号(4月~9月）'!$A:$B,2,0))</f>
        <v/>
      </c>
      <c r="D753" s="53"/>
      <c r="E753" s="55"/>
      <c r="F753" s="59"/>
      <c r="G753" s="60"/>
      <c r="H753" s="59"/>
      <c r="I753" s="59"/>
      <c r="J753" s="59"/>
      <c r="K753" s="61"/>
      <c r="L753" s="72"/>
      <c r="M753" s="58"/>
      <c r="N753" s="66" t="str">
        <f>IF(K753="","",LOOKUP(IF(K753-DATEVALUE(YEAR(K753)&amp;"/"&amp;"4/2")&lt;0,IF(MONTH($L$1)&lt;4,YEAR($L$1)-YEAR(K753),YEAR($L$1)-YEAR(K753)+1),IF(MONTH($L$1)&lt;4,YEAR($L$1)-YEAR(K753)-1,YEAR($L$1)-YEAR(K753))),学年設定用!$A:$A,学年設定用!$B:$B))</f>
        <v/>
      </c>
      <c r="O753" s="67" t="str">
        <f t="shared" si="22"/>
        <v/>
      </c>
      <c r="P753" s="33" t="e">
        <f>VLOOKUP(E753,学年設定用!$D:$L,3,FALSE)</f>
        <v>#N/A</v>
      </c>
      <c r="Q753" s="34" t="e">
        <f>VLOOKUP(E753,学年設定用!$D:$L,4,FALSE)</f>
        <v>#N/A</v>
      </c>
      <c r="R753" s="34" t="e">
        <f>VLOOKUP(E753,学年設定用!$D:$L,5,FALSE)</f>
        <v>#N/A</v>
      </c>
      <c r="S753" s="50" t="e">
        <f>VLOOKUP(E753,学年設定用!$D:$L,6,FALSE)</f>
        <v>#N/A</v>
      </c>
      <c r="T753" s="50" t="e">
        <f>VLOOKUP(E753,学年設定用!$D:$L,7,FALSE)</f>
        <v>#N/A</v>
      </c>
      <c r="U753" s="50" t="e">
        <f>VLOOKUP(E753,学年設定用!D:L,8,FALSE)</f>
        <v>#N/A</v>
      </c>
      <c r="V753" s="50" t="e">
        <f>VLOOKUP(E753,学年設定用!$D:$L,9,FALSE)</f>
        <v>#N/A</v>
      </c>
      <c r="W753" s="50"/>
      <c r="X753" s="50"/>
      <c r="Y753" s="50"/>
      <c r="Z753" s="50"/>
      <c r="AA753" s="50"/>
      <c r="AB753" s="50"/>
      <c r="AC753" s="50"/>
      <c r="AD753" s="50"/>
      <c r="AE753" s="50"/>
    </row>
    <row r="754" spans="1:31" s="34" customFormat="1" ht="24.95" customHeight="1" x14ac:dyDescent="0.15">
      <c r="A754" s="64">
        <v>741</v>
      </c>
      <c r="B754" s="65">
        <f t="shared" si="23"/>
        <v>0</v>
      </c>
      <c r="C754" s="65" t="str">
        <f>IF(E754="","",VLOOKUP(B754,'２･階級番号(4月~9月）'!$A:$B,2,0))</f>
        <v/>
      </c>
      <c r="D754" s="53"/>
      <c r="E754" s="55"/>
      <c r="F754" s="59"/>
      <c r="G754" s="60"/>
      <c r="H754" s="59"/>
      <c r="I754" s="59"/>
      <c r="J754" s="59"/>
      <c r="K754" s="61"/>
      <c r="L754" s="72"/>
      <c r="M754" s="58"/>
      <c r="N754" s="66" t="str">
        <f>IF(K754="","",LOOKUP(IF(K754-DATEVALUE(YEAR(K754)&amp;"/"&amp;"4/2")&lt;0,IF(MONTH($L$1)&lt;4,YEAR($L$1)-YEAR(K754),YEAR($L$1)-YEAR(K754)+1),IF(MONTH($L$1)&lt;4,YEAR($L$1)-YEAR(K754)-1,YEAR($L$1)-YEAR(K754))),学年設定用!$A:$A,学年設定用!$B:$B))</f>
        <v/>
      </c>
      <c r="O754" s="67" t="str">
        <f t="shared" si="22"/>
        <v/>
      </c>
      <c r="P754" s="33" t="e">
        <f>VLOOKUP(E754,学年設定用!$D:$L,3,FALSE)</f>
        <v>#N/A</v>
      </c>
      <c r="Q754" s="34" t="e">
        <f>VLOOKUP(E754,学年設定用!$D:$L,4,FALSE)</f>
        <v>#N/A</v>
      </c>
      <c r="R754" s="34" t="e">
        <f>VLOOKUP(E754,学年設定用!$D:$L,5,FALSE)</f>
        <v>#N/A</v>
      </c>
      <c r="S754" s="50" t="e">
        <f>VLOOKUP(E754,学年設定用!$D:$L,6,FALSE)</f>
        <v>#N/A</v>
      </c>
      <c r="T754" s="50" t="e">
        <f>VLOOKUP(E754,学年設定用!$D:$L,7,FALSE)</f>
        <v>#N/A</v>
      </c>
      <c r="U754" s="50" t="e">
        <f>VLOOKUP(E754,学年設定用!D:L,8,FALSE)</f>
        <v>#N/A</v>
      </c>
      <c r="V754" s="50" t="e">
        <f>VLOOKUP(E754,学年設定用!$D:$L,9,FALSE)</f>
        <v>#N/A</v>
      </c>
      <c r="W754" s="50"/>
      <c r="X754" s="50"/>
      <c r="Y754" s="50"/>
      <c r="Z754" s="50"/>
      <c r="AA754" s="50"/>
      <c r="AB754" s="50"/>
      <c r="AC754" s="50"/>
      <c r="AD754" s="50"/>
      <c r="AE754" s="50"/>
    </row>
    <row r="755" spans="1:31" s="34" customFormat="1" ht="24.95" customHeight="1" x14ac:dyDescent="0.15">
      <c r="A755" s="64">
        <v>742</v>
      </c>
      <c r="B755" s="65">
        <f t="shared" si="23"/>
        <v>0</v>
      </c>
      <c r="C755" s="65" t="str">
        <f>IF(E755="","",VLOOKUP(B755,'２･階級番号(4月~9月）'!$A:$B,2,0))</f>
        <v/>
      </c>
      <c r="D755" s="53"/>
      <c r="E755" s="55"/>
      <c r="F755" s="59"/>
      <c r="G755" s="60"/>
      <c r="H755" s="59"/>
      <c r="I755" s="59"/>
      <c r="J755" s="59"/>
      <c r="K755" s="61"/>
      <c r="L755" s="72"/>
      <c r="M755" s="58"/>
      <c r="N755" s="66" t="str">
        <f>IF(K755="","",LOOKUP(IF(K755-DATEVALUE(YEAR(K755)&amp;"/"&amp;"4/2")&lt;0,IF(MONTH($L$1)&lt;4,YEAR($L$1)-YEAR(K755),YEAR($L$1)-YEAR(K755)+1),IF(MONTH($L$1)&lt;4,YEAR($L$1)-YEAR(K755)-1,YEAR($L$1)-YEAR(K755))),学年設定用!$A:$A,学年設定用!$B:$B))</f>
        <v/>
      </c>
      <c r="O755" s="67" t="str">
        <f t="shared" si="22"/>
        <v/>
      </c>
      <c r="P755" s="33" t="e">
        <f>VLOOKUP(E755,学年設定用!$D:$L,3,FALSE)</f>
        <v>#N/A</v>
      </c>
      <c r="Q755" s="34" t="e">
        <f>VLOOKUP(E755,学年設定用!$D:$L,4,FALSE)</f>
        <v>#N/A</v>
      </c>
      <c r="R755" s="34" t="e">
        <f>VLOOKUP(E755,学年設定用!$D:$L,5,FALSE)</f>
        <v>#N/A</v>
      </c>
      <c r="S755" s="50" t="e">
        <f>VLOOKUP(E755,学年設定用!$D:$L,6,FALSE)</f>
        <v>#N/A</v>
      </c>
      <c r="T755" s="50" t="e">
        <f>VLOOKUP(E755,学年設定用!$D:$L,7,FALSE)</f>
        <v>#N/A</v>
      </c>
      <c r="U755" s="50" t="e">
        <f>VLOOKUP(E755,学年設定用!D:L,8,FALSE)</f>
        <v>#N/A</v>
      </c>
      <c r="V755" s="50" t="e">
        <f>VLOOKUP(E755,学年設定用!$D:$L,9,FALSE)</f>
        <v>#N/A</v>
      </c>
      <c r="W755" s="50"/>
      <c r="X755" s="50"/>
      <c r="Y755" s="50"/>
      <c r="Z755" s="50"/>
      <c r="AA755" s="50"/>
      <c r="AB755" s="50"/>
      <c r="AC755" s="50"/>
      <c r="AD755" s="50"/>
      <c r="AE755" s="50"/>
    </row>
    <row r="756" spans="1:31" s="34" customFormat="1" ht="24.95" customHeight="1" x14ac:dyDescent="0.15">
      <c r="A756" s="64">
        <v>743</v>
      </c>
      <c r="B756" s="65">
        <f t="shared" si="23"/>
        <v>0</v>
      </c>
      <c r="C756" s="65" t="str">
        <f>IF(E756="","",VLOOKUP(B756,'２･階級番号(4月~9月）'!$A:$B,2,0))</f>
        <v/>
      </c>
      <c r="D756" s="53"/>
      <c r="E756" s="55"/>
      <c r="F756" s="59"/>
      <c r="G756" s="60"/>
      <c r="H756" s="59"/>
      <c r="I756" s="59"/>
      <c r="J756" s="59"/>
      <c r="K756" s="61"/>
      <c r="L756" s="72"/>
      <c r="M756" s="58"/>
      <c r="N756" s="66" t="str">
        <f>IF(K756="","",LOOKUP(IF(K756-DATEVALUE(YEAR(K756)&amp;"/"&amp;"4/2")&lt;0,IF(MONTH($L$1)&lt;4,YEAR($L$1)-YEAR(K756),YEAR($L$1)-YEAR(K756)+1),IF(MONTH($L$1)&lt;4,YEAR($L$1)-YEAR(K756)-1,YEAR($L$1)-YEAR(K756))),学年設定用!$A:$A,学年設定用!$B:$B))</f>
        <v/>
      </c>
      <c r="O756" s="67" t="str">
        <f t="shared" si="22"/>
        <v/>
      </c>
      <c r="P756" s="33" t="e">
        <f>VLOOKUP(E756,学年設定用!$D:$L,3,FALSE)</f>
        <v>#N/A</v>
      </c>
      <c r="Q756" s="34" t="e">
        <f>VLOOKUP(E756,学年設定用!$D:$L,4,FALSE)</f>
        <v>#N/A</v>
      </c>
      <c r="R756" s="34" t="e">
        <f>VLOOKUP(E756,学年設定用!$D:$L,5,FALSE)</f>
        <v>#N/A</v>
      </c>
      <c r="S756" s="50" t="e">
        <f>VLOOKUP(E756,学年設定用!$D:$L,6,FALSE)</f>
        <v>#N/A</v>
      </c>
      <c r="T756" s="50" t="e">
        <f>VLOOKUP(E756,学年設定用!$D:$L,7,FALSE)</f>
        <v>#N/A</v>
      </c>
      <c r="U756" s="50" t="e">
        <f>VLOOKUP(E756,学年設定用!D:L,8,FALSE)</f>
        <v>#N/A</v>
      </c>
      <c r="V756" s="50" t="e">
        <f>VLOOKUP(E756,学年設定用!$D:$L,9,FALSE)</f>
        <v>#N/A</v>
      </c>
      <c r="W756" s="50"/>
      <c r="X756" s="50"/>
      <c r="Y756" s="50"/>
      <c r="Z756" s="50"/>
      <c r="AA756" s="50"/>
      <c r="AB756" s="50"/>
      <c r="AC756" s="50"/>
      <c r="AD756" s="50"/>
      <c r="AE756" s="50"/>
    </row>
    <row r="757" spans="1:31" s="34" customFormat="1" ht="24.95" customHeight="1" x14ac:dyDescent="0.15">
      <c r="A757" s="64">
        <v>744</v>
      </c>
      <c r="B757" s="65">
        <f t="shared" si="23"/>
        <v>0</v>
      </c>
      <c r="C757" s="65" t="str">
        <f>IF(E757="","",VLOOKUP(B757,'２･階級番号(4月~9月）'!$A:$B,2,0))</f>
        <v/>
      </c>
      <c r="D757" s="53"/>
      <c r="E757" s="55"/>
      <c r="F757" s="59"/>
      <c r="G757" s="60"/>
      <c r="H757" s="59"/>
      <c r="I757" s="59"/>
      <c r="J757" s="59"/>
      <c r="K757" s="61"/>
      <c r="L757" s="72"/>
      <c r="M757" s="58"/>
      <c r="N757" s="66" t="str">
        <f>IF(K757="","",LOOKUP(IF(K757-DATEVALUE(YEAR(K757)&amp;"/"&amp;"4/2")&lt;0,IF(MONTH($L$1)&lt;4,YEAR($L$1)-YEAR(K757),YEAR($L$1)-YEAR(K757)+1),IF(MONTH($L$1)&lt;4,YEAR($L$1)-YEAR(K757)-1,YEAR($L$1)-YEAR(K757))),学年設定用!$A:$A,学年設定用!$B:$B))</f>
        <v/>
      </c>
      <c r="O757" s="67" t="str">
        <f t="shared" si="22"/>
        <v/>
      </c>
      <c r="P757" s="33" t="e">
        <f>VLOOKUP(E757,学年設定用!$D:$L,3,FALSE)</f>
        <v>#N/A</v>
      </c>
      <c r="Q757" s="34" t="e">
        <f>VLOOKUP(E757,学年設定用!$D:$L,4,FALSE)</f>
        <v>#N/A</v>
      </c>
      <c r="R757" s="34" t="e">
        <f>VLOOKUP(E757,学年設定用!$D:$L,5,FALSE)</f>
        <v>#N/A</v>
      </c>
      <c r="S757" s="50" t="e">
        <f>VLOOKUP(E757,学年設定用!$D:$L,6,FALSE)</f>
        <v>#N/A</v>
      </c>
      <c r="T757" s="50" t="e">
        <f>VLOOKUP(E757,学年設定用!$D:$L,7,FALSE)</f>
        <v>#N/A</v>
      </c>
      <c r="U757" s="50" t="e">
        <f>VLOOKUP(E757,学年設定用!D:L,8,FALSE)</f>
        <v>#N/A</v>
      </c>
      <c r="V757" s="50" t="e">
        <f>VLOOKUP(E757,学年設定用!$D:$L,9,FALSE)</f>
        <v>#N/A</v>
      </c>
      <c r="W757" s="50"/>
      <c r="X757" s="50"/>
      <c r="Y757" s="50"/>
      <c r="Z757" s="50"/>
      <c r="AA757" s="50"/>
      <c r="AB757" s="50"/>
      <c r="AC757" s="50"/>
      <c r="AD757" s="50"/>
      <c r="AE757" s="50"/>
    </row>
    <row r="758" spans="1:31" s="34" customFormat="1" ht="24.95" customHeight="1" x14ac:dyDescent="0.15">
      <c r="A758" s="64">
        <v>745</v>
      </c>
      <c r="B758" s="65">
        <f t="shared" si="23"/>
        <v>0</v>
      </c>
      <c r="C758" s="65" t="str">
        <f>IF(E758="","",VLOOKUP(B758,'２･階級番号(4月~9月）'!$A:$B,2,0))</f>
        <v/>
      </c>
      <c r="D758" s="53"/>
      <c r="E758" s="55"/>
      <c r="F758" s="59"/>
      <c r="G758" s="60"/>
      <c r="H758" s="59"/>
      <c r="I758" s="59"/>
      <c r="J758" s="59"/>
      <c r="K758" s="61"/>
      <c r="L758" s="72"/>
      <c r="M758" s="58"/>
      <c r="N758" s="66" t="str">
        <f>IF(K758="","",LOOKUP(IF(K758-DATEVALUE(YEAR(K758)&amp;"/"&amp;"4/2")&lt;0,IF(MONTH($L$1)&lt;4,YEAR($L$1)-YEAR(K758),YEAR($L$1)-YEAR(K758)+1),IF(MONTH($L$1)&lt;4,YEAR($L$1)-YEAR(K758)-1,YEAR($L$1)-YEAR(K758))),学年設定用!$A:$A,学年設定用!$B:$B))</f>
        <v/>
      </c>
      <c r="O758" s="67" t="str">
        <f t="shared" si="22"/>
        <v/>
      </c>
      <c r="P758" s="33" t="e">
        <f>VLOOKUP(E758,学年設定用!$D:$L,3,FALSE)</f>
        <v>#N/A</v>
      </c>
      <c r="Q758" s="34" t="e">
        <f>VLOOKUP(E758,学年設定用!$D:$L,4,FALSE)</f>
        <v>#N/A</v>
      </c>
      <c r="R758" s="34" t="e">
        <f>VLOOKUP(E758,学年設定用!$D:$L,5,FALSE)</f>
        <v>#N/A</v>
      </c>
      <c r="S758" s="50" t="e">
        <f>VLOOKUP(E758,学年設定用!$D:$L,6,FALSE)</f>
        <v>#N/A</v>
      </c>
      <c r="T758" s="50" t="e">
        <f>VLOOKUP(E758,学年設定用!$D:$L,7,FALSE)</f>
        <v>#N/A</v>
      </c>
      <c r="U758" s="50" t="e">
        <f>VLOOKUP(E758,学年設定用!D:L,8,FALSE)</f>
        <v>#N/A</v>
      </c>
      <c r="V758" s="50" t="e">
        <f>VLOOKUP(E758,学年設定用!$D:$L,9,FALSE)</f>
        <v>#N/A</v>
      </c>
      <c r="W758" s="50"/>
      <c r="X758" s="50"/>
      <c r="Y758" s="50"/>
      <c r="Z758" s="50"/>
      <c r="AA758" s="50"/>
      <c r="AB758" s="50"/>
      <c r="AC758" s="50"/>
      <c r="AD758" s="50"/>
      <c r="AE758" s="50"/>
    </row>
    <row r="759" spans="1:31" s="34" customFormat="1" ht="24.95" customHeight="1" x14ac:dyDescent="0.15">
      <c r="A759" s="64">
        <v>746</v>
      </c>
      <c r="B759" s="65">
        <f t="shared" si="23"/>
        <v>0</v>
      </c>
      <c r="C759" s="65" t="str">
        <f>IF(E759="","",VLOOKUP(B759,'２･階級番号(4月~9月）'!$A:$B,2,0))</f>
        <v/>
      </c>
      <c r="D759" s="53"/>
      <c r="E759" s="55"/>
      <c r="F759" s="59"/>
      <c r="G759" s="60"/>
      <c r="H759" s="59"/>
      <c r="I759" s="59"/>
      <c r="J759" s="59"/>
      <c r="K759" s="61"/>
      <c r="L759" s="72"/>
      <c r="M759" s="58"/>
      <c r="N759" s="66" t="str">
        <f>IF(K759="","",LOOKUP(IF(K759-DATEVALUE(YEAR(K759)&amp;"/"&amp;"4/2")&lt;0,IF(MONTH($L$1)&lt;4,YEAR($L$1)-YEAR(K759),YEAR($L$1)-YEAR(K759)+1),IF(MONTH($L$1)&lt;4,YEAR($L$1)-YEAR(K759)-1,YEAR($L$1)-YEAR(K759))),学年設定用!$A:$A,学年設定用!$B:$B))</f>
        <v/>
      </c>
      <c r="O759" s="67" t="str">
        <f t="shared" si="22"/>
        <v/>
      </c>
      <c r="P759" s="33" t="e">
        <f>VLOOKUP(E759,学年設定用!$D:$L,3,FALSE)</f>
        <v>#N/A</v>
      </c>
      <c r="Q759" s="34" t="e">
        <f>VLOOKUP(E759,学年設定用!$D:$L,4,FALSE)</f>
        <v>#N/A</v>
      </c>
      <c r="R759" s="34" t="e">
        <f>VLOOKUP(E759,学年設定用!$D:$L,5,FALSE)</f>
        <v>#N/A</v>
      </c>
      <c r="S759" s="50" t="e">
        <f>VLOOKUP(E759,学年設定用!$D:$L,6,FALSE)</f>
        <v>#N/A</v>
      </c>
      <c r="T759" s="50" t="e">
        <f>VLOOKUP(E759,学年設定用!$D:$L,7,FALSE)</f>
        <v>#N/A</v>
      </c>
      <c r="U759" s="50" t="e">
        <f>VLOOKUP(E759,学年設定用!D:L,8,FALSE)</f>
        <v>#N/A</v>
      </c>
      <c r="V759" s="50" t="e">
        <f>VLOOKUP(E759,学年設定用!$D:$L,9,FALSE)</f>
        <v>#N/A</v>
      </c>
      <c r="W759" s="50"/>
      <c r="X759" s="50"/>
      <c r="Y759" s="50"/>
      <c r="Z759" s="50"/>
      <c r="AA759" s="50"/>
      <c r="AB759" s="50"/>
      <c r="AC759" s="50"/>
      <c r="AD759" s="50"/>
      <c r="AE759" s="50"/>
    </row>
    <row r="760" spans="1:31" s="34" customFormat="1" ht="24.95" customHeight="1" x14ac:dyDescent="0.15">
      <c r="A760" s="64">
        <v>747</v>
      </c>
      <c r="B760" s="65">
        <f t="shared" si="23"/>
        <v>0</v>
      </c>
      <c r="C760" s="65" t="str">
        <f>IF(E760="","",VLOOKUP(B760,'２･階級番号(4月~9月）'!$A:$B,2,0))</f>
        <v/>
      </c>
      <c r="D760" s="53"/>
      <c r="E760" s="55"/>
      <c r="F760" s="59"/>
      <c r="G760" s="60"/>
      <c r="H760" s="59"/>
      <c r="I760" s="59"/>
      <c r="J760" s="59"/>
      <c r="K760" s="61"/>
      <c r="L760" s="72"/>
      <c r="M760" s="58"/>
      <c r="N760" s="66" t="str">
        <f>IF(K760="","",LOOKUP(IF(K760-DATEVALUE(YEAR(K760)&amp;"/"&amp;"4/2")&lt;0,IF(MONTH($L$1)&lt;4,YEAR($L$1)-YEAR(K760),YEAR($L$1)-YEAR(K760)+1),IF(MONTH($L$1)&lt;4,YEAR($L$1)-YEAR(K760)-1,YEAR($L$1)-YEAR(K760))),学年設定用!$A:$A,学年設定用!$B:$B))</f>
        <v/>
      </c>
      <c r="O760" s="67" t="str">
        <f t="shared" si="22"/>
        <v/>
      </c>
      <c r="P760" s="33" t="e">
        <f>VLOOKUP(E760,学年設定用!$D:$L,3,FALSE)</f>
        <v>#N/A</v>
      </c>
      <c r="Q760" s="34" t="e">
        <f>VLOOKUP(E760,学年設定用!$D:$L,4,FALSE)</f>
        <v>#N/A</v>
      </c>
      <c r="R760" s="34" t="e">
        <f>VLOOKUP(E760,学年設定用!$D:$L,5,FALSE)</f>
        <v>#N/A</v>
      </c>
      <c r="S760" s="50" t="e">
        <f>VLOOKUP(E760,学年設定用!$D:$L,6,FALSE)</f>
        <v>#N/A</v>
      </c>
      <c r="T760" s="50" t="e">
        <f>VLOOKUP(E760,学年設定用!$D:$L,7,FALSE)</f>
        <v>#N/A</v>
      </c>
      <c r="U760" s="50" t="e">
        <f>VLOOKUP(E760,学年設定用!D:L,8,FALSE)</f>
        <v>#N/A</v>
      </c>
      <c r="V760" s="50" t="e">
        <f>VLOOKUP(E760,学年設定用!$D:$L,9,FALSE)</f>
        <v>#N/A</v>
      </c>
      <c r="W760" s="50"/>
      <c r="X760" s="50"/>
      <c r="Y760" s="50"/>
      <c r="Z760" s="50"/>
      <c r="AA760" s="50"/>
      <c r="AB760" s="50"/>
      <c r="AC760" s="50"/>
      <c r="AD760" s="50"/>
      <c r="AE760" s="50"/>
    </row>
    <row r="761" spans="1:31" s="34" customFormat="1" ht="24.95" customHeight="1" x14ac:dyDescent="0.15">
      <c r="A761" s="64">
        <v>748</v>
      </c>
      <c r="B761" s="65">
        <f t="shared" si="23"/>
        <v>0</v>
      </c>
      <c r="C761" s="65" t="str">
        <f>IF(E761="","",VLOOKUP(B761,'２･階級番号(4月~9月）'!$A:$B,2,0))</f>
        <v/>
      </c>
      <c r="D761" s="53"/>
      <c r="E761" s="55"/>
      <c r="F761" s="59"/>
      <c r="G761" s="60"/>
      <c r="H761" s="59"/>
      <c r="I761" s="59"/>
      <c r="J761" s="59"/>
      <c r="K761" s="61"/>
      <c r="L761" s="72"/>
      <c r="M761" s="58"/>
      <c r="N761" s="66" t="str">
        <f>IF(K761="","",LOOKUP(IF(K761-DATEVALUE(YEAR(K761)&amp;"/"&amp;"4/2")&lt;0,IF(MONTH($L$1)&lt;4,YEAR($L$1)-YEAR(K761),YEAR($L$1)-YEAR(K761)+1),IF(MONTH($L$1)&lt;4,YEAR($L$1)-YEAR(K761)-1,YEAR($L$1)-YEAR(K761))),学年設定用!$A:$A,学年設定用!$B:$B))</f>
        <v/>
      </c>
      <c r="O761" s="67" t="str">
        <f t="shared" si="22"/>
        <v/>
      </c>
      <c r="P761" s="33" t="e">
        <f>VLOOKUP(E761,学年設定用!$D:$L,3,FALSE)</f>
        <v>#N/A</v>
      </c>
      <c r="Q761" s="34" t="e">
        <f>VLOOKUP(E761,学年設定用!$D:$L,4,FALSE)</f>
        <v>#N/A</v>
      </c>
      <c r="R761" s="34" t="e">
        <f>VLOOKUP(E761,学年設定用!$D:$L,5,FALSE)</f>
        <v>#N/A</v>
      </c>
      <c r="S761" s="50" t="e">
        <f>VLOOKUP(E761,学年設定用!$D:$L,6,FALSE)</f>
        <v>#N/A</v>
      </c>
      <c r="T761" s="50" t="e">
        <f>VLOOKUP(E761,学年設定用!$D:$L,7,FALSE)</f>
        <v>#N/A</v>
      </c>
      <c r="U761" s="50" t="e">
        <f>VLOOKUP(E761,学年設定用!D:L,8,FALSE)</f>
        <v>#N/A</v>
      </c>
      <c r="V761" s="50" t="e">
        <f>VLOOKUP(E761,学年設定用!$D:$L,9,FALSE)</f>
        <v>#N/A</v>
      </c>
      <c r="W761" s="50"/>
      <c r="X761" s="50"/>
      <c r="Y761" s="50"/>
      <c r="Z761" s="50"/>
      <c r="AA761" s="50"/>
      <c r="AB761" s="50"/>
      <c r="AC761" s="50"/>
      <c r="AD761" s="50"/>
      <c r="AE761" s="50"/>
    </row>
    <row r="762" spans="1:31" s="34" customFormat="1" ht="24.95" customHeight="1" x14ac:dyDescent="0.15">
      <c r="A762" s="64">
        <v>749</v>
      </c>
      <c r="B762" s="65">
        <f t="shared" si="23"/>
        <v>0</v>
      </c>
      <c r="C762" s="65" t="str">
        <f>IF(E762="","",VLOOKUP(B762,'２･階級番号(4月~9月）'!$A:$B,2,0))</f>
        <v/>
      </c>
      <c r="D762" s="53"/>
      <c r="E762" s="55"/>
      <c r="F762" s="59"/>
      <c r="G762" s="60"/>
      <c r="H762" s="59"/>
      <c r="I762" s="59"/>
      <c r="J762" s="59"/>
      <c r="K762" s="61"/>
      <c r="L762" s="72"/>
      <c r="M762" s="58"/>
      <c r="N762" s="66" t="str">
        <f>IF(K762="","",LOOKUP(IF(K762-DATEVALUE(YEAR(K762)&amp;"/"&amp;"4/2")&lt;0,IF(MONTH($L$1)&lt;4,YEAR($L$1)-YEAR(K762),YEAR($L$1)-YEAR(K762)+1),IF(MONTH($L$1)&lt;4,YEAR($L$1)-YEAR(K762)-1,YEAR($L$1)-YEAR(K762))),学年設定用!$A:$A,学年設定用!$B:$B))</f>
        <v/>
      </c>
      <c r="O762" s="67" t="str">
        <f t="shared" si="22"/>
        <v/>
      </c>
      <c r="P762" s="33" t="e">
        <f>VLOOKUP(E762,学年設定用!$D:$L,3,FALSE)</f>
        <v>#N/A</v>
      </c>
      <c r="Q762" s="34" t="e">
        <f>VLOOKUP(E762,学年設定用!$D:$L,4,FALSE)</f>
        <v>#N/A</v>
      </c>
      <c r="R762" s="34" t="e">
        <f>VLOOKUP(E762,学年設定用!$D:$L,5,FALSE)</f>
        <v>#N/A</v>
      </c>
      <c r="S762" s="50" t="e">
        <f>VLOOKUP(E762,学年設定用!$D:$L,6,FALSE)</f>
        <v>#N/A</v>
      </c>
      <c r="T762" s="50" t="e">
        <f>VLOOKUP(E762,学年設定用!$D:$L,7,FALSE)</f>
        <v>#N/A</v>
      </c>
      <c r="U762" s="50" t="e">
        <f>VLOOKUP(E762,学年設定用!D:L,8,FALSE)</f>
        <v>#N/A</v>
      </c>
      <c r="V762" s="50" t="e">
        <f>VLOOKUP(E762,学年設定用!$D:$L,9,FALSE)</f>
        <v>#N/A</v>
      </c>
      <c r="W762" s="50"/>
      <c r="X762" s="50"/>
      <c r="Y762" s="50"/>
      <c r="Z762" s="50"/>
      <c r="AA762" s="50"/>
      <c r="AB762" s="50"/>
      <c r="AC762" s="50"/>
      <c r="AD762" s="50"/>
      <c r="AE762" s="50"/>
    </row>
    <row r="763" spans="1:31" s="34" customFormat="1" ht="24.95" customHeight="1" x14ac:dyDescent="0.15">
      <c r="A763" s="64">
        <v>750</v>
      </c>
      <c r="B763" s="65">
        <f t="shared" si="23"/>
        <v>0</v>
      </c>
      <c r="C763" s="65" t="str">
        <f>IF(E763="","",VLOOKUP(B763,'２･階級番号(4月~9月）'!$A:$B,2,0))</f>
        <v/>
      </c>
      <c r="D763" s="53"/>
      <c r="E763" s="55"/>
      <c r="F763" s="59"/>
      <c r="G763" s="60"/>
      <c r="H763" s="59"/>
      <c r="I763" s="59"/>
      <c r="J763" s="59"/>
      <c r="K763" s="61"/>
      <c r="L763" s="72"/>
      <c r="M763" s="58"/>
      <c r="N763" s="66" t="str">
        <f>IF(K763="","",LOOKUP(IF(K763-DATEVALUE(YEAR(K763)&amp;"/"&amp;"4/2")&lt;0,IF(MONTH($L$1)&lt;4,YEAR($L$1)-YEAR(K763),YEAR($L$1)-YEAR(K763)+1),IF(MONTH($L$1)&lt;4,YEAR($L$1)-YEAR(K763)-1,YEAR($L$1)-YEAR(K763))),学年設定用!$A:$A,学年設定用!$B:$B))</f>
        <v/>
      </c>
      <c r="O763" s="67" t="str">
        <f t="shared" si="22"/>
        <v/>
      </c>
      <c r="P763" s="33" t="e">
        <f>VLOOKUP(E763,学年設定用!$D:$L,3,FALSE)</f>
        <v>#N/A</v>
      </c>
      <c r="Q763" s="34" t="e">
        <f>VLOOKUP(E763,学年設定用!$D:$L,4,FALSE)</f>
        <v>#N/A</v>
      </c>
      <c r="R763" s="34" t="e">
        <f>VLOOKUP(E763,学年設定用!$D:$L,5,FALSE)</f>
        <v>#N/A</v>
      </c>
      <c r="S763" s="50" t="e">
        <f>VLOOKUP(E763,学年設定用!$D:$L,6,FALSE)</f>
        <v>#N/A</v>
      </c>
      <c r="T763" s="50" t="e">
        <f>VLOOKUP(E763,学年設定用!$D:$L,7,FALSE)</f>
        <v>#N/A</v>
      </c>
      <c r="U763" s="50" t="e">
        <f>VLOOKUP(E763,学年設定用!D:L,8,FALSE)</f>
        <v>#N/A</v>
      </c>
      <c r="V763" s="50" t="e">
        <f>VLOOKUP(E763,学年設定用!$D:$L,9,FALSE)</f>
        <v>#N/A</v>
      </c>
      <c r="W763" s="50"/>
      <c r="X763" s="50"/>
      <c r="Y763" s="50"/>
      <c r="Z763" s="50"/>
      <c r="AA763" s="50"/>
      <c r="AB763" s="50"/>
      <c r="AC763" s="50"/>
      <c r="AD763" s="50"/>
      <c r="AE763" s="50"/>
    </row>
    <row r="764" spans="1:31" s="34" customFormat="1" ht="24.95" customHeight="1" x14ac:dyDescent="0.15">
      <c r="A764" s="64">
        <v>751</v>
      </c>
      <c r="B764" s="65">
        <f t="shared" si="23"/>
        <v>0</v>
      </c>
      <c r="C764" s="65" t="str">
        <f>IF(E764="","",VLOOKUP(B764,'２･階級番号(4月~9月）'!$A:$B,2,0))</f>
        <v/>
      </c>
      <c r="D764" s="53"/>
      <c r="E764" s="55"/>
      <c r="F764" s="59"/>
      <c r="G764" s="60"/>
      <c r="H764" s="59"/>
      <c r="I764" s="59"/>
      <c r="J764" s="59"/>
      <c r="K764" s="61"/>
      <c r="L764" s="72"/>
      <c r="M764" s="58"/>
      <c r="N764" s="66" t="str">
        <f>IF(K764="","",LOOKUP(IF(K764-DATEVALUE(YEAR(K764)&amp;"/"&amp;"4/2")&lt;0,IF(MONTH($L$1)&lt;4,YEAR($L$1)-YEAR(K764),YEAR($L$1)-YEAR(K764)+1),IF(MONTH($L$1)&lt;4,YEAR($L$1)-YEAR(K764)-1,YEAR($L$1)-YEAR(K764))),学年設定用!$A:$A,学年設定用!$B:$B))</f>
        <v/>
      </c>
      <c r="O764" s="67" t="str">
        <f t="shared" si="22"/>
        <v/>
      </c>
      <c r="P764" s="33" t="e">
        <f>VLOOKUP(E764,学年設定用!$D:$L,3,FALSE)</f>
        <v>#N/A</v>
      </c>
      <c r="Q764" s="34" t="e">
        <f>VLOOKUP(E764,学年設定用!$D:$L,4,FALSE)</f>
        <v>#N/A</v>
      </c>
      <c r="R764" s="34" t="e">
        <f>VLOOKUP(E764,学年設定用!$D:$L,5,FALSE)</f>
        <v>#N/A</v>
      </c>
      <c r="S764" s="50" t="e">
        <f>VLOOKUP(E764,学年設定用!$D:$L,6,FALSE)</f>
        <v>#N/A</v>
      </c>
      <c r="T764" s="50" t="e">
        <f>VLOOKUP(E764,学年設定用!$D:$L,7,FALSE)</f>
        <v>#N/A</v>
      </c>
      <c r="U764" s="50" t="e">
        <f>VLOOKUP(E764,学年設定用!D:L,8,FALSE)</f>
        <v>#N/A</v>
      </c>
      <c r="V764" s="50" t="e">
        <f>VLOOKUP(E764,学年設定用!$D:$L,9,FALSE)</f>
        <v>#N/A</v>
      </c>
      <c r="W764" s="50"/>
      <c r="X764" s="50"/>
      <c r="Y764" s="50"/>
      <c r="Z764" s="50"/>
      <c r="AA764" s="50"/>
      <c r="AB764" s="50"/>
      <c r="AC764" s="50"/>
      <c r="AD764" s="50"/>
      <c r="AE764" s="50"/>
    </row>
    <row r="765" spans="1:31" s="34" customFormat="1" ht="24.95" customHeight="1" x14ac:dyDescent="0.15">
      <c r="A765" s="64">
        <v>752</v>
      </c>
      <c r="B765" s="65">
        <f t="shared" si="23"/>
        <v>0</v>
      </c>
      <c r="C765" s="65" t="str">
        <f>IF(E765="","",VLOOKUP(B765,'２･階級番号(4月~9月）'!$A:$B,2,0))</f>
        <v/>
      </c>
      <c r="D765" s="53"/>
      <c r="E765" s="55"/>
      <c r="F765" s="59"/>
      <c r="G765" s="60"/>
      <c r="H765" s="59"/>
      <c r="I765" s="59"/>
      <c r="J765" s="59"/>
      <c r="K765" s="61"/>
      <c r="L765" s="72"/>
      <c r="M765" s="58"/>
      <c r="N765" s="66" t="str">
        <f>IF(K765="","",LOOKUP(IF(K765-DATEVALUE(YEAR(K765)&amp;"/"&amp;"4/2")&lt;0,IF(MONTH($L$1)&lt;4,YEAR($L$1)-YEAR(K765),YEAR($L$1)-YEAR(K765)+1),IF(MONTH($L$1)&lt;4,YEAR($L$1)-YEAR(K765)-1,YEAR($L$1)-YEAR(K765))),学年設定用!$A:$A,学年設定用!$B:$B))</f>
        <v/>
      </c>
      <c r="O765" s="67" t="str">
        <f t="shared" si="22"/>
        <v/>
      </c>
      <c r="P765" s="33" t="e">
        <f>VLOOKUP(E765,学年設定用!$D:$L,3,FALSE)</f>
        <v>#N/A</v>
      </c>
      <c r="Q765" s="34" t="e">
        <f>VLOOKUP(E765,学年設定用!$D:$L,4,FALSE)</f>
        <v>#N/A</v>
      </c>
      <c r="R765" s="34" t="e">
        <f>VLOOKUP(E765,学年設定用!$D:$L,5,FALSE)</f>
        <v>#N/A</v>
      </c>
      <c r="S765" s="50" t="e">
        <f>VLOOKUP(E765,学年設定用!$D:$L,6,FALSE)</f>
        <v>#N/A</v>
      </c>
      <c r="T765" s="50" t="e">
        <f>VLOOKUP(E765,学年設定用!$D:$L,7,FALSE)</f>
        <v>#N/A</v>
      </c>
      <c r="U765" s="50" t="e">
        <f>VLOOKUP(E765,学年設定用!D:L,8,FALSE)</f>
        <v>#N/A</v>
      </c>
      <c r="V765" s="50" t="e">
        <f>VLOOKUP(E765,学年設定用!$D:$L,9,FALSE)</f>
        <v>#N/A</v>
      </c>
      <c r="W765" s="50"/>
      <c r="X765" s="50"/>
      <c r="Y765" s="50"/>
      <c r="Z765" s="50"/>
      <c r="AA765" s="50"/>
      <c r="AB765" s="50"/>
      <c r="AC765" s="50"/>
      <c r="AD765" s="50"/>
      <c r="AE765" s="50"/>
    </row>
    <row r="766" spans="1:31" s="34" customFormat="1" ht="24.95" customHeight="1" x14ac:dyDescent="0.15">
      <c r="A766" s="64">
        <v>753</v>
      </c>
      <c r="B766" s="65">
        <f t="shared" si="23"/>
        <v>0</v>
      </c>
      <c r="C766" s="65" t="str">
        <f>IF(E766="","",VLOOKUP(B766,'２･階級番号(4月~9月）'!$A:$B,2,0))</f>
        <v/>
      </c>
      <c r="D766" s="53"/>
      <c r="E766" s="55"/>
      <c r="F766" s="59"/>
      <c r="G766" s="60"/>
      <c r="H766" s="59"/>
      <c r="I766" s="59"/>
      <c r="J766" s="59"/>
      <c r="K766" s="61"/>
      <c r="L766" s="72"/>
      <c r="M766" s="58"/>
      <c r="N766" s="66" t="str">
        <f>IF(K766="","",LOOKUP(IF(K766-DATEVALUE(YEAR(K766)&amp;"/"&amp;"4/2")&lt;0,IF(MONTH($L$1)&lt;4,YEAR($L$1)-YEAR(K766),YEAR($L$1)-YEAR(K766)+1),IF(MONTH($L$1)&lt;4,YEAR($L$1)-YEAR(K766)-1,YEAR($L$1)-YEAR(K766))),学年設定用!$A:$A,学年設定用!$B:$B))</f>
        <v/>
      </c>
      <c r="O766" s="67" t="str">
        <f t="shared" si="22"/>
        <v/>
      </c>
      <c r="P766" s="33" t="e">
        <f>VLOOKUP(E766,学年設定用!$D:$L,3,FALSE)</f>
        <v>#N/A</v>
      </c>
      <c r="Q766" s="34" t="e">
        <f>VLOOKUP(E766,学年設定用!$D:$L,4,FALSE)</f>
        <v>#N/A</v>
      </c>
      <c r="R766" s="34" t="e">
        <f>VLOOKUP(E766,学年設定用!$D:$L,5,FALSE)</f>
        <v>#N/A</v>
      </c>
      <c r="S766" s="50" t="e">
        <f>VLOOKUP(E766,学年設定用!$D:$L,6,FALSE)</f>
        <v>#N/A</v>
      </c>
      <c r="T766" s="50" t="e">
        <f>VLOOKUP(E766,学年設定用!$D:$L,7,FALSE)</f>
        <v>#N/A</v>
      </c>
      <c r="U766" s="50" t="e">
        <f>VLOOKUP(E766,学年設定用!D:L,8,FALSE)</f>
        <v>#N/A</v>
      </c>
      <c r="V766" s="50" t="e">
        <f>VLOOKUP(E766,学年設定用!$D:$L,9,FALSE)</f>
        <v>#N/A</v>
      </c>
      <c r="W766" s="50"/>
      <c r="X766" s="50"/>
      <c r="Y766" s="50"/>
      <c r="Z766" s="50"/>
      <c r="AA766" s="50"/>
      <c r="AB766" s="50"/>
      <c r="AC766" s="50"/>
      <c r="AD766" s="50"/>
      <c r="AE766" s="50"/>
    </row>
    <row r="767" spans="1:31" s="34" customFormat="1" ht="24.95" customHeight="1" x14ac:dyDescent="0.15">
      <c r="A767" s="64">
        <v>754</v>
      </c>
      <c r="B767" s="65">
        <f t="shared" si="23"/>
        <v>0</v>
      </c>
      <c r="C767" s="65" t="str">
        <f>IF(E767="","",VLOOKUP(B767,'２･階級番号(4月~9月）'!$A:$B,2,0))</f>
        <v/>
      </c>
      <c r="D767" s="53"/>
      <c r="E767" s="55"/>
      <c r="F767" s="59"/>
      <c r="G767" s="60"/>
      <c r="H767" s="59"/>
      <c r="I767" s="59"/>
      <c r="J767" s="59"/>
      <c r="K767" s="61"/>
      <c r="L767" s="72"/>
      <c r="M767" s="58"/>
      <c r="N767" s="66" t="str">
        <f>IF(K767="","",LOOKUP(IF(K767-DATEVALUE(YEAR(K767)&amp;"/"&amp;"4/2")&lt;0,IF(MONTH($L$1)&lt;4,YEAR($L$1)-YEAR(K767),YEAR($L$1)-YEAR(K767)+1),IF(MONTH($L$1)&lt;4,YEAR($L$1)-YEAR(K767)-1,YEAR($L$1)-YEAR(K767))),学年設定用!$A:$A,学年設定用!$B:$B))</f>
        <v/>
      </c>
      <c r="O767" s="67" t="str">
        <f t="shared" si="22"/>
        <v/>
      </c>
      <c r="P767" s="33" t="e">
        <f>VLOOKUP(E767,学年設定用!$D:$L,3,FALSE)</f>
        <v>#N/A</v>
      </c>
      <c r="Q767" s="34" t="e">
        <f>VLOOKUP(E767,学年設定用!$D:$L,4,FALSE)</f>
        <v>#N/A</v>
      </c>
      <c r="R767" s="34" t="e">
        <f>VLOOKUP(E767,学年設定用!$D:$L,5,FALSE)</f>
        <v>#N/A</v>
      </c>
      <c r="S767" s="50" t="e">
        <f>VLOOKUP(E767,学年設定用!$D:$L,6,FALSE)</f>
        <v>#N/A</v>
      </c>
      <c r="T767" s="50" t="e">
        <f>VLOOKUP(E767,学年設定用!$D:$L,7,FALSE)</f>
        <v>#N/A</v>
      </c>
      <c r="U767" s="50" t="e">
        <f>VLOOKUP(E767,学年設定用!D:L,8,FALSE)</f>
        <v>#N/A</v>
      </c>
      <c r="V767" s="50" t="e">
        <f>VLOOKUP(E767,学年設定用!$D:$L,9,FALSE)</f>
        <v>#N/A</v>
      </c>
      <c r="W767" s="50"/>
      <c r="X767" s="50"/>
      <c r="Y767" s="50"/>
      <c r="Z767" s="50"/>
      <c r="AA767" s="50"/>
      <c r="AB767" s="50"/>
      <c r="AC767" s="50"/>
      <c r="AD767" s="50"/>
      <c r="AE767" s="50"/>
    </row>
    <row r="768" spans="1:31" s="34" customFormat="1" ht="24.95" customHeight="1" x14ac:dyDescent="0.15">
      <c r="A768" s="64">
        <v>755</v>
      </c>
      <c r="B768" s="65">
        <f t="shared" si="23"/>
        <v>0</v>
      </c>
      <c r="C768" s="65" t="str">
        <f>IF(E768="","",VLOOKUP(B768,'２･階級番号(4月~9月）'!$A:$B,2,0))</f>
        <v/>
      </c>
      <c r="D768" s="53"/>
      <c r="E768" s="55"/>
      <c r="F768" s="59"/>
      <c r="G768" s="60"/>
      <c r="H768" s="59"/>
      <c r="I768" s="59"/>
      <c r="J768" s="59"/>
      <c r="K768" s="61"/>
      <c r="L768" s="72"/>
      <c r="M768" s="58"/>
      <c r="N768" s="66" t="str">
        <f>IF(K768="","",LOOKUP(IF(K768-DATEVALUE(YEAR(K768)&amp;"/"&amp;"4/2")&lt;0,IF(MONTH($L$1)&lt;4,YEAR($L$1)-YEAR(K768),YEAR($L$1)-YEAR(K768)+1),IF(MONTH($L$1)&lt;4,YEAR($L$1)-YEAR(K768)-1,YEAR($L$1)-YEAR(K768))),学年設定用!$A:$A,学年設定用!$B:$B))</f>
        <v/>
      </c>
      <c r="O768" s="67" t="str">
        <f t="shared" si="22"/>
        <v/>
      </c>
      <c r="P768" s="33" t="e">
        <f>VLOOKUP(E768,学年設定用!$D:$L,3,FALSE)</f>
        <v>#N/A</v>
      </c>
      <c r="Q768" s="34" t="e">
        <f>VLOOKUP(E768,学年設定用!$D:$L,4,FALSE)</f>
        <v>#N/A</v>
      </c>
      <c r="R768" s="34" t="e">
        <f>VLOOKUP(E768,学年設定用!$D:$L,5,FALSE)</f>
        <v>#N/A</v>
      </c>
      <c r="S768" s="50" t="e">
        <f>VLOOKUP(E768,学年設定用!$D:$L,6,FALSE)</f>
        <v>#N/A</v>
      </c>
      <c r="T768" s="50" t="e">
        <f>VLOOKUP(E768,学年設定用!$D:$L,7,FALSE)</f>
        <v>#N/A</v>
      </c>
      <c r="U768" s="50" t="e">
        <f>VLOOKUP(E768,学年設定用!D:L,8,FALSE)</f>
        <v>#N/A</v>
      </c>
      <c r="V768" s="50" t="e">
        <f>VLOOKUP(E768,学年設定用!$D:$L,9,FALSE)</f>
        <v>#N/A</v>
      </c>
      <c r="W768" s="50"/>
      <c r="X768" s="50"/>
      <c r="Y768" s="50"/>
      <c r="Z768" s="50"/>
      <c r="AA768" s="50"/>
      <c r="AB768" s="50"/>
      <c r="AC768" s="50"/>
      <c r="AD768" s="50"/>
      <c r="AE768" s="50"/>
    </row>
    <row r="769" spans="1:31" s="34" customFormat="1" ht="24.95" customHeight="1" x14ac:dyDescent="0.15">
      <c r="A769" s="64">
        <v>756</v>
      </c>
      <c r="B769" s="65">
        <f t="shared" si="23"/>
        <v>0</v>
      </c>
      <c r="C769" s="65" t="str">
        <f>IF(E769="","",VLOOKUP(B769,'２･階級番号(4月~9月）'!$A:$B,2,0))</f>
        <v/>
      </c>
      <c r="D769" s="53"/>
      <c r="E769" s="55"/>
      <c r="F769" s="59"/>
      <c r="G769" s="60"/>
      <c r="H769" s="59"/>
      <c r="I769" s="59"/>
      <c r="J769" s="59"/>
      <c r="K769" s="61"/>
      <c r="L769" s="72"/>
      <c r="M769" s="58"/>
      <c r="N769" s="66" t="str">
        <f>IF(K769="","",LOOKUP(IF(K769-DATEVALUE(YEAR(K769)&amp;"/"&amp;"4/2")&lt;0,IF(MONTH($L$1)&lt;4,YEAR($L$1)-YEAR(K769),YEAR($L$1)-YEAR(K769)+1),IF(MONTH($L$1)&lt;4,YEAR($L$1)-YEAR(K769)-1,YEAR($L$1)-YEAR(K769))),学年設定用!$A:$A,学年設定用!$B:$B))</f>
        <v/>
      </c>
      <c r="O769" s="67" t="str">
        <f t="shared" si="22"/>
        <v/>
      </c>
      <c r="P769" s="33" t="e">
        <f>VLOOKUP(E769,学年設定用!$D:$L,3,FALSE)</f>
        <v>#N/A</v>
      </c>
      <c r="Q769" s="34" t="e">
        <f>VLOOKUP(E769,学年設定用!$D:$L,4,FALSE)</f>
        <v>#N/A</v>
      </c>
      <c r="R769" s="34" t="e">
        <f>VLOOKUP(E769,学年設定用!$D:$L,5,FALSE)</f>
        <v>#N/A</v>
      </c>
      <c r="S769" s="50" t="e">
        <f>VLOOKUP(E769,学年設定用!$D:$L,6,FALSE)</f>
        <v>#N/A</v>
      </c>
      <c r="T769" s="50" t="e">
        <f>VLOOKUP(E769,学年設定用!$D:$L,7,FALSE)</f>
        <v>#N/A</v>
      </c>
      <c r="U769" s="50" t="e">
        <f>VLOOKUP(E769,学年設定用!D:L,8,FALSE)</f>
        <v>#N/A</v>
      </c>
      <c r="V769" s="50" t="e">
        <f>VLOOKUP(E769,学年設定用!$D:$L,9,FALSE)</f>
        <v>#N/A</v>
      </c>
      <c r="W769" s="50"/>
      <c r="X769" s="50"/>
      <c r="Y769" s="50"/>
      <c r="Z769" s="50"/>
      <c r="AA769" s="50"/>
      <c r="AB769" s="50"/>
      <c r="AC769" s="50"/>
      <c r="AD769" s="50"/>
      <c r="AE769" s="50"/>
    </row>
    <row r="770" spans="1:31" s="34" customFormat="1" ht="24.95" customHeight="1" x14ac:dyDescent="0.15">
      <c r="A770" s="64">
        <v>757</v>
      </c>
      <c r="B770" s="65">
        <f t="shared" si="23"/>
        <v>0</v>
      </c>
      <c r="C770" s="65" t="str">
        <f>IF(E770="","",VLOOKUP(B770,'２･階級番号(4月~9月）'!$A:$B,2,0))</f>
        <v/>
      </c>
      <c r="D770" s="53"/>
      <c r="E770" s="55"/>
      <c r="F770" s="59"/>
      <c r="G770" s="60"/>
      <c r="H770" s="59"/>
      <c r="I770" s="59"/>
      <c r="J770" s="59"/>
      <c r="K770" s="61"/>
      <c r="L770" s="72"/>
      <c r="M770" s="58"/>
      <c r="N770" s="66" t="str">
        <f>IF(K770="","",LOOKUP(IF(K770-DATEVALUE(YEAR(K770)&amp;"/"&amp;"4/2")&lt;0,IF(MONTH($L$1)&lt;4,YEAR($L$1)-YEAR(K770),YEAR($L$1)-YEAR(K770)+1),IF(MONTH($L$1)&lt;4,YEAR($L$1)-YEAR(K770)-1,YEAR($L$1)-YEAR(K770))),学年設定用!$A:$A,学年設定用!$B:$B))</f>
        <v/>
      </c>
      <c r="O770" s="67" t="str">
        <f t="shared" si="22"/>
        <v/>
      </c>
      <c r="P770" s="33" t="e">
        <f>VLOOKUP(E770,学年設定用!$D:$L,3,FALSE)</f>
        <v>#N/A</v>
      </c>
      <c r="Q770" s="34" t="e">
        <f>VLOOKUP(E770,学年設定用!$D:$L,4,FALSE)</f>
        <v>#N/A</v>
      </c>
      <c r="R770" s="34" t="e">
        <f>VLOOKUP(E770,学年設定用!$D:$L,5,FALSE)</f>
        <v>#N/A</v>
      </c>
      <c r="S770" s="50" t="e">
        <f>VLOOKUP(E770,学年設定用!$D:$L,6,FALSE)</f>
        <v>#N/A</v>
      </c>
      <c r="T770" s="50" t="e">
        <f>VLOOKUP(E770,学年設定用!$D:$L,7,FALSE)</f>
        <v>#N/A</v>
      </c>
      <c r="U770" s="50" t="e">
        <f>VLOOKUP(E770,学年設定用!D:L,8,FALSE)</f>
        <v>#N/A</v>
      </c>
      <c r="V770" s="50" t="e">
        <f>VLOOKUP(E770,学年設定用!$D:$L,9,FALSE)</f>
        <v>#N/A</v>
      </c>
      <c r="W770" s="50"/>
      <c r="X770" s="50"/>
      <c r="Y770" s="50"/>
      <c r="Z770" s="50"/>
      <c r="AA770" s="50"/>
      <c r="AB770" s="50"/>
      <c r="AC770" s="50"/>
      <c r="AD770" s="50"/>
      <c r="AE770" s="50"/>
    </row>
    <row r="771" spans="1:31" s="34" customFormat="1" ht="24.95" customHeight="1" x14ac:dyDescent="0.15">
      <c r="A771" s="64">
        <v>758</v>
      </c>
      <c r="B771" s="65">
        <f t="shared" si="23"/>
        <v>0</v>
      </c>
      <c r="C771" s="65" t="str">
        <f>IF(E771="","",VLOOKUP(B771,'２･階級番号(4月~9月）'!$A:$B,2,0))</f>
        <v/>
      </c>
      <c r="D771" s="53"/>
      <c r="E771" s="55"/>
      <c r="F771" s="59"/>
      <c r="G771" s="60"/>
      <c r="H771" s="59"/>
      <c r="I771" s="59"/>
      <c r="J771" s="59"/>
      <c r="K771" s="61"/>
      <c r="L771" s="72"/>
      <c r="M771" s="58"/>
      <c r="N771" s="66" t="str">
        <f>IF(K771="","",LOOKUP(IF(K771-DATEVALUE(YEAR(K771)&amp;"/"&amp;"4/2")&lt;0,IF(MONTH($L$1)&lt;4,YEAR($L$1)-YEAR(K771),YEAR($L$1)-YEAR(K771)+1),IF(MONTH($L$1)&lt;4,YEAR($L$1)-YEAR(K771)-1,YEAR($L$1)-YEAR(K771))),学年設定用!$A:$A,学年設定用!$B:$B))</f>
        <v/>
      </c>
      <c r="O771" s="67" t="str">
        <f t="shared" si="22"/>
        <v/>
      </c>
      <c r="P771" s="33" t="e">
        <f>VLOOKUP(E771,学年設定用!$D:$L,3,FALSE)</f>
        <v>#N/A</v>
      </c>
      <c r="Q771" s="34" t="e">
        <f>VLOOKUP(E771,学年設定用!$D:$L,4,FALSE)</f>
        <v>#N/A</v>
      </c>
      <c r="R771" s="34" t="e">
        <f>VLOOKUP(E771,学年設定用!$D:$L,5,FALSE)</f>
        <v>#N/A</v>
      </c>
      <c r="S771" s="50" t="e">
        <f>VLOOKUP(E771,学年設定用!$D:$L,6,FALSE)</f>
        <v>#N/A</v>
      </c>
      <c r="T771" s="50" t="e">
        <f>VLOOKUP(E771,学年設定用!$D:$L,7,FALSE)</f>
        <v>#N/A</v>
      </c>
      <c r="U771" s="50" t="e">
        <f>VLOOKUP(E771,学年設定用!D:L,8,FALSE)</f>
        <v>#N/A</v>
      </c>
      <c r="V771" s="50" t="e">
        <f>VLOOKUP(E771,学年設定用!$D:$L,9,FALSE)</f>
        <v>#N/A</v>
      </c>
      <c r="W771" s="50"/>
      <c r="X771" s="50"/>
      <c r="Y771" s="50"/>
      <c r="Z771" s="50"/>
      <c r="AA771" s="50"/>
      <c r="AB771" s="50"/>
      <c r="AC771" s="50"/>
      <c r="AD771" s="50"/>
      <c r="AE771" s="50"/>
    </row>
    <row r="772" spans="1:31" s="34" customFormat="1" ht="24.95" customHeight="1" x14ac:dyDescent="0.15">
      <c r="A772" s="64">
        <v>759</v>
      </c>
      <c r="B772" s="65">
        <f t="shared" si="23"/>
        <v>0</v>
      </c>
      <c r="C772" s="65" t="str">
        <f>IF(E772="","",VLOOKUP(B772,'２･階級番号(4月~9月）'!$A:$B,2,0))</f>
        <v/>
      </c>
      <c r="D772" s="53"/>
      <c r="E772" s="55"/>
      <c r="F772" s="59"/>
      <c r="G772" s="60"/>
      <c r="H772" s="59"/>
      <c r="I772" s="59"/>
      <c r="J772" s="59"/>
      <c r="K772" s="61"/>
      <c r="L772" s="72"/>
      <c r="M772" s="58"/>
      <c r="N772" s="66" t="str">
        <f>IF(K772="","",LOOKUP(IF(K772-DATEVALUE(YEAR(K772)&amp;"/"&amp;"4/2")&lt;0,IF(MONTH($L$1)&lt;4,YEAR($L$1)-YEAR(K772),YEAR($L$1)-YEAR(K772)+1),IF(MONTH($L$1)&lt;4,YEAR($L$1)-YEAR(K772)-1,YEAR($L$1)-YEAR(K772))),学年設定用!$A:$A,学年設定用!$B:$B))</f>
        <v/>
      </c>
      <c r="O772" s="67" t="str">
        <f t="shared" si="22"/>
        <v/>
      </c>
      <c r="P772" s="33" t="e">
        <f>VLOOKUP(E772,学年設定用!$D:$L,3,FALSE)</f>
        <v>#N/A</v>
      </c>
      <c r="Q772" s="34" t="e">
        <f>VLOOKUP(E772,学年設定用!$D:$L,4,FALSE)</f>
        <v>#N/A</v>
      </c>
      <c r="R772" s="34" t="e">
        <f>VLOOKUP(E772,学年設定用!$D:$L,5,FALSE)</f>
        <v>#N/A</v>
      </c>
      <c r="S772" s="50" t="e">
        <f>VLOOKUP(E772,学年設定用!$D:$L,6,FALSE)</f>
        <v>#N/A</v>
      </c>
      <c r="T772" s="50" t="e">
        <f>VLOOKUP(E772,学年設定用!$D:$L,7,FALSE)</f>
        <v>#N/A</v>
      </c>
      <c r="U772" s="50" t="e">
        <f>VLOOKUP(E772,学年設定用!D:L,8,FALSE)</f>
        <v>#N/A</v>
      </c>
      <c r="V772" s="50" t="e">
        <f>VLOOKUP(E772,学年設定用!$D:$L,9,FALSE)</f>
        <v>#N/A</v>
      </c>
      <c r="W772" s="50"/>
      <c r="X772" s="50"/>
      <c r="Y772" s="50"/>
      <c r="Z772" s="50"/>
      <c r="AA772" s="50"/>
      <c r="AB772" s="50"/>
      <c r="AC772" s="50"/>
      <c r="AD772" s="50"/>
      <c r="AE772" s="50"/>
    </row>
    <row r="773" spans="1:31" s="34" customFormat="1" ht="24.95" customHeight="1" x14ac:dyDescent="0.15">
      <c r="A773" s="64">
        <v>760</v>
      </c>
      <c r="B773" s="65">
        <f t="shared" si="23"/>
        <v>0</v>
      </c>
      <c r="C773" s="65" t="str">
        <f>IF(E773="","",VLOOKUP(B773,'２･階級番号(4月~9月）'!$A:$B,2,0))</f>
        <v/>
      </c>
      <c r="D773" s="53"/>
      <c r="E773" s="55"/>
      <c r="F773" s="59"/>
      <c r="G773" s="60"/>
      <c r="H773" s="59"/>
      <c r="I773" s="59"/>
      <c r="J773" s="59"/>
      <c r="K773" s="61"/>
      <c r="L773" s="72"/>
      <c r="M773" s="58"/>
      <c r="N773" s="66" t="str">
        <f>IF(K773="","",LOOKUP(IF(K773-DATEVALUE(YEAR(K773)&amp;"/"&amp;"4/2")&lt;0,IF(MONTH($L$1)&lt;4,YEAR($L$1)-YEAR(K773),YEAR($L$1)-YEAR(K773)+1),IF(MONTH($L$1)&lt;4,YEAR($L$1)-YEAR(K773)-1,YEAR($L$1)-YEAR(K773))),学年設定用!$A:$A,学年設定用!$B:$B))</f>
        <v/>
      </c>
      <c r="O773" s="67" t="str">
        <f t="shared" si="22"/>
        <v/>
      </c>
      <c r="P773" s="33" t="e">
        <f>VLOOKUP(E773,学年設定用!$D:$L,3,FALSE)</f>
        <v>#N/A</v>
      </c>
      <c r="Q773" s="34" t="e">
        <f>VLOOKUP(E773,学年設定用!$D:$L,4,FALSE)</f>
        <v>#N/A</v>
      </c>
      <c r="R773" s="34" t="e">
        <f>VLOOKUP(E773,学年設定用!$D:$L,5,FALSE)</f>
        <v>#N/A</v>
      </c>
      <c r="S773" s="50" t="e">
        <f>VLOOKUP(E773,学年設定用!$D:$L,6,FALSE)</f>
        <v>#N/A</v>
      </c>
      <c r="T773" s="50" t="e">
        <f>VLOOKUP(E773,学年設定用!$D:$L,7,FALSE)</f>
        <v>#N/A</v>
      </c>
      <c r="U773" s="50" t="e">
        <f>VLOOKUP(E773,学年設定用!D:L,8,FALSE)</f>
        <v>#N/A</v>
      </c>
      <c r="V773" s="50" t="e">
        <f>VLOOKUP(E773,学年設定用!$D:$L,9,FALSE)</f>
        <v>#N/A</v>
      </c>
      <c r="W773" s="50"/>
      <c r="X773" s="50"/>
      <c r="Y773" s="50"/>
      <c r="Z773" s="50"/>
      <c r="AA773" s="50"/>
      <c r="AB773" s="50"/>
      <c r="AC773" s="50"/>
      <c r="AD773" s="50"/>
      <c r="AE773" s="50"/>
    </row>
    <row r="774" spans="1:31" s="34" customFormat="1" ht="24.95" customHeight="1" x14ac:dyDescent="0.15">
      <c r="A774" s="64">
        <v>761</v>
      </c>
      <c r="B774" s="65">
        <f t="shared" si="23"/>
        <v>0</v>
      </c>
      <c r="C774" s="65" t="str">
        <f>IF(E774="","",VLOOKUP(B774,'２･階級番号(4月~9月）'!$A:$B,2,0))</f>
        <v/>
      </c>
      <c r="D774" s="53"/>
      <c r="E774" s="55"/>
      <c r="F774" s="59"/>
      <c r="G774" s="60"/>
      <c r="H774" s="59"/>
      <c r="I774" s="59"/>
      <c r="J774" s="59"/>
      <c r="K774" s="61"/>
      <c r="L774" s="72"/>
      <c r="M774" s="58"/>
      <c r="N774" s="66" t="str">
        <f>IF(K774="","",LOOKUP(IF(K774-DATEVALUE(YEAR(K774)&amp;"/"&amp;"4/2")&lt;0,IF(MONTH($L$1)&lt;4,YEAR($L$1)-YEAR(K774),YEAR($L$1)-YEAR(K774)+1),IF(MONTH($L$1)&lt;4,YEAR($L$1)-YEAR(K774)-1,YEAR($L$1)-YEAR(K774))),学年設定用!$A:$A,学年設定用!$B:$B))</f>
        <v/>
      </c>
      <c r="O774" s="67" t="str">
        <f t="shared" si="22"/>
        <v/>
      </c>
      <c r="P774" s="33" t="e">
        <f>VLOOKUP(E774,学年設定用!$D:$L,3,FALSE)</f>
        <v>#N/A</v>
      </c>
      <c r="Q774" s="34" t="e">
        <f>VLOOKUP(E774,学年設定用!$D:$L,4,FALSE)</f>
        <v>#N/A</v>
      </c>
      <c r="R774" s="34" t="e">
        <f>VLOOKUP(E774,学年設定用!$D:$L,5,FALSE)</f>
        <v>#N/A</v>
      </c>
      <c r="S774" s="50" t="e">
        <f>VLOOKUP(E774,学年設定用!$D:$L,6,FALSE)</f>
        <v>#N/A</v>
      </c>
      <c r="T774" s="50" t="e">
        <f>VLOOKUP(E774,学年設定用!$D:$L,7,FALSE)</f>
        <v>#N/A</v>
      </c>
      <c r="U774" s="50" t="e">
        <f>VLOOKUP(E774,学年設定用!D:L,8,FALSE)</f>
        <v>#N/A</v>
      </c>
      <c r="V774" s="50" t="e">
        <f>VLOOKUP(E774,学年設定用!$D:$L,9,FALSE)</f>
        <v>#N/A</v>
      </c>
      <c r="W774" s="50"/>
      <c r="X774" s="50"/>
      <c r="Y774" s="50"/>
      <c r="Z774" s="50"/>
      <c r="AA774" s="50"/>
      <c r="AB774" s="50"/>
      <c r="AC774" s="50"/>
      <c r="AD774" s="50"/>
      <c r="AE774" s="50"/>
    </row>
    <row r="775" spans="1:31" s="34" customFormat="1" ht="24.95" customHeight="1" x14ac:dyDescent="0.15">
      <c r="A775" s="64">
        <v>762</v>
      </c>
      <c r="B775" s="65">
        <f t="shared" si="23"/>
        <v>0</v>
      </c>
      <c r="C775" s="65" t="str">
        <f>IF(E775="","",VLOOKUP(B775,'２･階級番号(4月~9月）'!$A:$B,2,0))</f>
        <v/>
      </c>
      <c r="D775" s="53"/>
      <c r="E775" s="55"/>
      <c r="F775" s="59"/>
      <c r="G775" s="60"/>
      <c r="H775" s="59"/>
      <c r="I775" s="59"/>
      <c r="J775" s="59"/>
      <c r="K775" s="61"/>
      <c r="L775" s="72"/>
      <c r="M775" s="58"/>
      <c r="N775" s="66" t="str">
        <f>IF(K775="","",LOOKUP(IF(K775-DATEVALUE(YEAR(K775)&amp;"/"&amp;"4/2")&lt;0,IF(MONTH($L$1)&lt;4,YEAR($L$1)-YEAR(K775),YEAR($L$1)-YEAR(K775)+1),IF(MONTH($L$1)&lt;4,YEAR($L$1)-YEAR(K775)-1,YEAR($L$1)-YEAR(K775))),学年設定用!$A:$A,学年設定用!$B:$B))</f>
        <v/>
      </c>
      <c r="O775" s="67" t="str">
        <f t="shared" si="22"/>
        <v/>
      </c>
      <c r="P775" s="33" t="e">
        <f>VLOOKUP(E775,学年設定用!$D:$L,3,FALSE)</f>
        <v>#N/A</v>
      </c>
      <c r="Q775" s="34" t="e">
        <f>VLOOKUP(E775,学年設定用!$D:$L,4,FALSE)</f>
        <v>#N/A</v>
      </c>
      <c r="R775" s="34" t="e">
        <f>VLOOKUP(E775,学年設定用!$D:$L,5,FALSE)</f>
        <v>#N/A</v>
      </c>
      <c r="S775" s="50" t="e">
        <f>VLOOKUP(E775,学年設定用!$D:$L,6,FALSE)</f>
        <v>#N/A</v>
      </c>
      <c r="T775" s="50" t="e">
        <f>VLOOKUP(E775,学年設定用!$D:$L,7,FALSE)</f>
        <v>#N/A</v>
      </c>
      <c r="U775" s="50" t="e">
        <f>VLOOKUP(E775,学年設定用!D:L,8,FALSE)</f>
        <v>#N/A</v>
      </c>
      <c r="V775" s="50" t="e">
        <f>VLOOKUP(E775,学年設定用!$D:$L,9,FALSE)</f>
        <v>#N/A</v>
      </c>
      <c r="W775" s="50"/>
      <c r="X775" s="50"/>
      <c r="Y775" s="50"/>
      <c r="Z775" s="50"/>
      <c r="AA775" s="50"/>
      <c r="AB775" s="50"/>
      <c r="AC775" s="50"/>
      <c r="AD775" s="50"/>
      <c r="AE775" s="50"/>
    </row>
    <row r="776" spans="1:31" s="34" customFormat="1" ht="24.95" customHeight="1" x14ac:dyDescent="0.15">
      <c r="A776" s="64">
        <v>763</v>
      </c>
      <c r="B776" s="65">
        <f t="shared" si="23"/>
        <v>0</v>
      </c>
      <c r="C776" s="65" t="str">
        <f>IF(E776="","",VLOOKUP(B776,'２･階級番号(4月~9月）'!$A:$B,2,0))</f>
        <v/>
      </c>
      <c r="D776" s="53"/>
      <c r="E776" s="55"/>
      <c r="F776" s="59"/>
      <c r="G776" s="60"/>
      <c r="H776" s="59"/>
      <c r="I776" s="59"/>
      <c r="J776" s="59"/>
      <c r="K776" s="61"/>
      <c r="L776" s="72"/>
      <c r="M776" s="58"/>
      <c r="N776" s="66" t="str">
        <f>IF(K776="","",LOOKUP(IF(K776-DATEVALUE(YEAR(K776)&amp;"/"&amp;"4/2")&lt;0,IF(MONTH($L$1)&lt;4,YEAR($L$1)-YEAR(K776),YEAR($L$1)-YEAR(K776)+1),IF(MONTH($L$1)&lt;4,YEAR($L$1)-YEAR(K776)-1,YEAR($L$1)-YEAR(K776))),学年設定用!$A:$A,学年設定用!$B:$B))</f>
        <v/>
      </c>
      <c r="O776" s="67" t="str">
        <f t="shared" si="22"/>
        <v/>
      </c>
      <c r="P776" s="33" t="e">
        <f>VLOOKUP(E776,学年設定用!$D:$L,3,FALSE)</f>
        <v>#N/A</v>
      </c>
      <c r="Q776" s="34" t="e">
        <f>VLOOKUP(E776,学年設定用!$D:$L,4,FALSE)</f>
        <v>#N/A</v>
      </c>
      <c r="R776" s="34" t="e">
        <f>VLOOKUP(E776,学年設定用!$D:$L,5,FALSE)</f>
        <v>#N/A</v>
      </c>
      <c r="S776" s="50" t="e">
        <f>VLOOKUP(E776,学年設定用!$D:$L,6,FALSE)</f>
        <v>#N/A</v>
      </c>
      <c r="T776" s="50" t="e">
        <f>VLOOKUP(E776,学年設定用!$D:$L,7,FALSE)</f>
        <v>#N/A</v>
      </c>
      <c r="U776" s="50" t="e">
        <f>VLOOKUP(E776,学年設定用!D:L,8,FALSE)</f>
        <v>#N/A</v>
      </c>
      <c r="V776" s="50" t="e">
        <f>VLOOKUP(E776,学年設定用!$D:$L,9,FALSE)</f>
        <v>#N/A</v>
      </c>
      <c r="W776" s="50"/>
      <c r="X776" s="50"/>
      <c r="Y776" s="50"/>
      <c r="Z776" s="50"/>
      <c r="AA776" s="50"/>
      <c r="AB776" s="50"/>
      <c r="AC776" s="50"/>
      <c r="AD776" s="50"/>
      <c r="AE776" s="50"/>
    </row>
    <row r="777" spans="1:31" s="34" customFormat="1" ht="24.95" customHeight="1" x14ac:dyDescent="0.15">
      <c r="A777" s="64">
        <v>764</v>
      </c>
      <c r="B777" s="65">
        <f t="shared" si="23"/>
        <v>0</v>
      </c>
      <c r="C777" s="65" t="str">
        <f>IF(E777="","",VLOOKUP(B777,'２･階級番号(4月~9月）'!$A:$B,2,0))</f>
        <v/>
      </c>
      <c r="D777" s="53"/>
      <c r="E777" s="55"/>
      <c r="F777" s="59"/>
      <c r="G777" s="60"/>
      <c r="H777" s="59"/>
      <c r="I777" s="59"/>
      <c r="J777" s="59"/>
      <c r="K777" s="61"/>
      <c r="L777" s="72"/>
      <c r="M777" s="58"/>
      <c r="N777" s="66" t="str">
        <f>IF(K777="","",LOOKUP(IF(K777-DATEVALUE(YEAR(K777)&amp;"/"&amp;"4/2")&lt;0,IF(MONTH($L$1)&lt;4,YEAR($L$1)-YEAR(K777),YEAR($L$1)-YEAR(K777)+1),IF(MONTH($L$1)&lt;4,YEAR($L$1)-YEAR(K777)-1,YEAR($L$1)-YEAR(K777))),学年設定用!$A:$A,学年設定用!$B:$B))</f>
        <v/>
      </c>
      <c r="O777" s="67" t="str">
        <f t="shared" si="22"/>
        <v/>
      </c>
      <c r="P777" s="33" t="e">
        <f>VLOOKUP(E777,学年設定用!$D:$L,3,FALSE)</f>
        <v>#N/A</v>
      </c>
      <c r="Q777" s="34" t="e">
        <f>VLOOKUP(E777,学年設定用!$D:$L,4,FALSE)</f>
        <v>#N/A</v>
      </c>
      <c r="R777" s="34" t="e">
        <f>VLOOKUP(E777,学年設定用!$D:$L,5,FALSE)</f>
        <v>#N/A</v>
      </c>
      <c r="S777" s="50" t="e">
        <f>VLOOKUP(E777,学年設定用!$D:$L,6,FALSE)</f>
        <v>#N/A</v>
      </c>
      <c r="T777" s="50" t="e">
        <f>VLOOKUP(E777,学年設定用!$D:$L,7,FALSE)</f>
        <v>#N/A</v>
      </c>
      <c r="U777" s="50" t="e">
        <f>VLOOKUP(E777,学年設定用!D:L,8,FALSE)</f>
        <v>#N/A</v>
      </c>
      <c r="V777" s="50" t="e">
        <f>VLOOKUP(E777,学年設定用!$D:$L,9,FALSE)</f>
        <v>#N/A</v>
      </c>
      <c r="W777" s="50"/>
      <c r="X777" s="50"/>
      <c r="Y777" s="50"/>
      <c r="Z777" s="50"/>
      <c r="AA777" s="50"/>
      <c r="AB777" s="50"/>
      <c r="AC777" s="50"/>
      <c r="AD777" s="50"/>
      <c r="AE777" s="50"/>
    </row>
    <row r="778" spans="1:31" s="34" customFormat="1" ht="24.95" customHeight="1" x14ac:dyDescent="0.15">
      <c r="A778" s="64">
        <v>765</v>
      </c>
      <c r="B778" s="65">
        <f t="shared" si="23"/>
        <v>0</v>
      </c>
      <c r="C778" s="65" t="str">
        <f>IF(E778="","",VLOOKUP(B778,'２･階級番号(4月~9月）'!$A:$B,2,0))</f>
        <v/>
      </c>
      <c r="D778" s="53"/>
      <c r="E778" s="55"/>
      <c r="F778" s="59"/>
      <c r="G778" s="60"/>
      <c r="H778" s="59"/>
      <c r="I778" s="59"/>
      <c r="J778" s="59"/>
      <c r="K778" s="61"/>
      <c r="L778" s="72"/>
      <c r="M778" s="58"/>
      <c r="N778" s="66" t="str">
        <f>IF(K778="","",LOOKUP(IF(K778-DATEVALUE(YEAR(K778)&amp;"/"&amp;"4/2")&lt;0,IF(MONTH($L$1)&lt;4,YEAR($L$1)-YEAR(K778),YEAR($L$1)-YEAR(K778)+1),IF(MONTH($L$1)&lt;4,YEAR($L$1)-YEAR(K778)-1,YEAR($L$1)-YEAR(K778))),学年設定用!$A:$A,学年設定用!$B:$B))</f>
        <v/>
      </c>
      <c r="O778" s="67" t="str">
        <f t="shared" si="22"/>
        <v/>
      </c>
      <c r="P778" s="33" t="e">
        <f>VLOOKUP(E778,学年設定用!$D:$L,3,FALSE)</f>
        <v>#N/A</v>
      </c>
      <c r="Q778" s="34" t="e">
        <f>VLOOKUP(E778,学年設定用!$D:$L,4,FALSE)</f>
        <v>#N/A</v>
      </c>
      <c r="R778" s="34" t="e">
        <f>VLOOKUP(E778,学年設定用!$D:$L,5,FALSE)</f>
        <v>#N/A</v>
      </c>
      <c r="S778" s="50" t="e">
        <f>VLOOKUP(E778,学年設定用!$D:$L,6,FALSE)</f>
        <v>#N/A</v>
      </c>
      <c r="T778" s="50" t="e">
        <f>VLOOKUP(E778,学年設定用!$D:$L,7,FALSE)</f>
        <v>#N/A</v>
      </c>
      <c r="U778" s="50" t="e">
        <f>VLOOKUP(E778,学年設定用!D:L,8,FALSE)</f>
        <v>#N/A</v>
      </c>
      <c r="V778" s="50" t="e">
        <f>VLOOKUP(E778,学年設定用!$D:$L,9,FALSE)</f>
        <v>#N/A</v>
      </c>
      <c r="W778" s="50"/>
      <c r="X778" s="50"/>
      <c r="Y778" s="50"/>
      <c r="Z778" s="50"/>
      <c r="AA778" s="50"/>
      <c r="AB778" s="50"/>
      <c r="AC778" s="50"/>
      <c r="AD778" s="50"/>
      <c r="AE778" s="50"/>
    </row>
    <row r="779" spans="1:31" s="34" customFormat="1" ht="24.95" customHeight="1" x14ac:dyDescent="0.15">
      <c r="A779" s="64">
        <v>766</v>
      </c>
      <c r="B779" s="65">
        <f t="shared" si="23"/>
        <v>0</v>
      </c>
      <c r="C779" s="65" t="str">
        <f>IF(E779="","",VLOOKUP(B779,'２･階級番号(4月~9月）'!$A:$B,2,0))</f>
        <v/>
      </c>
      <c r="D779" s="53"/>
      <c r="E779" s="55"/>
      <c r="F779" s="59"/>
      <c r="G779" s="60"/>
      <c r="H779" s="59"/>
      <c r="I779" s="59"/>
      <c r="J779" s="59"/>
      <c r="K779" s="61"/>
      <c r="L779" s="72"/>
      <c r="M779" s="58"/>
      <c r="N779" s="66" t="str">
        <f>IF(K779="","",LOOKUP(IF(K779-DATEVALUE(YEAR(K779)&amp;"/"&amp;"4/2")&lt;0,IF(MONTH($L$1)&lt;4,YEAR($L$1)-YEAR(K779),YEAR($L$1)-YEAR(K779)+1),IF(MONTH($L$1)&lt;4,YEAR($L$1)-YEAR(K779)-1,YEAR($L$1)-YEAR(K779))),学年設定用!$A:$A,学年設定用!$B:$B))</f>
        <v/>
      </c>
      <c r="O779" s="67" t="str">
        <f t="shared" si="22"/>
        <v/>
      </c>
      <c r="P779" s="33" t="e">
        <f>VLOOKUP(E779,学年設定用!$D:$L,3,FALSE)</f>
        <v>#N/A</v>
      </c>
      <c r="Q779" s="34" t="e">
        <f>VLOOKUP(E779,学年設定用!$D:$L,4,FALSE)</f>
        <v>#N/A</v>
      </c>
      <c r="R779" s="34" t="e">
        <f>VLOOKUP(E779,学年設定用!$D:$L,5,FALSE)</f>
        <v>#N/A</v>
      </c>
      <c r="S779" s="50" t="e">
        <f>VLOOKUP(E779,学年設定用!$D:$L,6,FALSE)</f>
        <v>#N/A</v>
      </c>
      <c r="T779" s="50" t="e">
        <f>VLOOKUP(E779,学年設定用!$D:$L,7,FALSE)</f>
        <v>#N/A</v>
      </c>
      <c r="U779" s="50" t="e">
        <f>VLOOKUP(E779,学年設定用!D:L,8,FALSE)</f>
        <v>#N/A</v>
      </c>
      <c r="V779" s="50" t="e">
        <f>VLOOKUP(E779,学年設定用!$D:$L,9,FALSE)</f>
        <v>#N/A</v>
      </c>
      <c r="W779" s="50"/>
      <c r="X779" s="50"/>
      <c r="Y779" s="50"/>
      <c r="Z779" s="50"/>
      <c r="AA779" s="50"/>
      <c r="AB779" s="50"/>
      <c r="AC779" s="50"/>
      <c r="AD779" s="50"/>
      <c r="AE779" s="50"/>
    </row>
    <row r="780" spans="1:31" s="34" customFormat="1" ht="24.95" customHeight="1" x14ac:dyDescent="0.15">
      <c r="A780" s="64">
        <v>767</v>
      </c>
      <c r="B780" s="65">
        <f t="shared" si="23"/>
        <v>0</v>
      </c>
      <c r="C780" s="65" t="str">
        <f>IF(E780="","",VLOOKUP(B780,'２･階級番号(4月~9月）'!$A:$B,2,0))</f>
        <v/>
      </c>
      <c r="D780" s="53"/>
      <c r="E780" s="55"/>
      <c r="F780" s="59"/>
      <c r="G780" s="60"/>
      <c r="H780" s="59"/>
      <c r="I780" s="59"/>
      <c r="J780" s="59"/>
      <c r="K780" s="61"/>
      <c r="L780" s="72"/>
      <c r="M780" s="58"/>
      <c r="N780" s="66" t="str">
        <f>IF(K780="","",LOOKUP(IF(K780-DATEVALUE(YEAR(K780)&amp;"/"&amp;"4/2")&lt;0,IF(MONTH($L$1)&lt;4,YEAR($L$1)-YEAR(K780),YEAR($L$1)-YEAR(K780)+1),IF(MONTH($L$1)&lt;4,YEAR($L$1)-YEAR(K780)-1,YEAR($L$1)-YEAR(K780))),学年設定用!$A:$A,学年設定用!$B:$B))</f>
        <v/>
      </c>
      <c r="O780" s="67" t="str">
        <f t="shared" si="22"/>
        <v/>
      </c>
      <c r="P780" s="33" t="e">
        <f>VLOOKUP(E780,学年設定用!$D:$L,3,FALSE)</f>
        <v>#N/A</v>
      </c>
      <c r="Q780" s="34" t="e">
        <f>VLOOKUP(E780,学年設定用!$D:$L,4,FALSE)</f>
        <v>#N/A</v>
      </c>
      <c r="R780" s="34" t="e">
        <f>VLOOKUP(E780,学年設定用!$D:$L,5,FALSE)</f>
        <v>#N/A</v>
      </c>
      <c r="S780" s="50" t="e">
        <f>VLOOKUP(E780,学年設定用!$D:$L,6,FALSE)</f>
        <v>#N/A</v>
      </c>
      <c r="T780" s="50" t="e">
        <f>VLOOKUP(E780,学年設定用!$D:$L,7,FALSE)</f>
        <v>#N/A</v>
      </c>
      <c r="U780" s="50" t="e">
        <f>VLOOKUP(E780,学年設定用!D:L,8,FALSE)</f>
        <v>#N/A</v>
      </c>
      <c r="V780" s="50" t="e">
        <f>VLOOKUP(E780,学年設定用!$D:$L,9,FALSE)</f>
        <v>#N/A</v>
      </c>
      <c r="W780" s="50"/>
      <c r="X780" s="50"/>
      <c r="Y780" s="50"/>
      <c r="Z780" s="50"/>
      <c r="AA780" s="50"/>
      <c r="AB780" s="50"/>
      <c r="AC780" s="50"/>
      <c r="AD780" s="50"/>
      <c r="AE780" s="50"/>
    </row>
    <row r="781" spans="1:31" s="34" customFormat="1" ht="24.95" customHeight="1" x14ac:dyDescent="0.15">
      <c r="A781" s="64">
        <v>768</v>
      </c>
      <c r="B781" s="65">
        <f t="shared" si="23"/>
        <v>0</v>
      </c>
      <c r="C781" s="65" t="str">
        <f>IF(E781="","",VLOOKUP(B781,'２･階級番号(4月~9月）'!$A:$B,2,0))</f>
        <v/>
      </c>
      <c r="D781" s="53"/>
      <c r="E781" s="55"/>
      <c r="F781" s="59"/>
      <c r="G781" s="60"/>
      <c r="H781" s="59"/>
      <c r="I781" s="59"/>
      <c r="J781" s="59"/>
      <c r="K781" s="61"/>
      <c r="L781" s="72"/>
      <c r="M781" s="58"/>
      <c r="N781" s="66" t="str">
        <f>IF(K781="","",LOOKUP(IF(K781-DATEVALUE(YEAR(K781)&amp;"/"&amp;"4/2")&lt;0,IF(MONTH($L$1)&lt;4,YEAR($L$1)-YEAR(K781),YEAR($L$1)-YEAR(K781)+1),IF(MONTH($L$1)&lt;4,YEAR($L$1)-YEAR(K781)-1,YEAR($L$1)-YEAR(K781))),学年設定用!$A:$A,学年設定用!$B:$B))</f>
        <v/>
      </c>
      <c r="O781" s="67" t="str">
        <f t="shared" si="22"/>
        <v/>
      </c>
      <c r="P781" s="33" t="e">
        <f>VLOOKUP(E781,学年設定用!$D:$L,3,FALSE)</f>
        <v>#N/A</v>
      </c>
      <c r="Q781" s="34" t="e">
        <f>VLOOKUP(E781,学年設定用!$D:$L,4,FALSE)</f>
        <v>#N/A</v>
      </c>
      <c r="R781" s="34" t="e">
        <f>VLOOKUP(E781,学年設定用!$D:$L,5,FALSE)</f>
        <v>#N/A</v>
      </c>
      <c r="S781" s="50" t="e">
        <f>VLOOKUP(E781,学年設定用!$D:$L,6,FALSE)</f>
        <v>#N/A</v>
      </c>
      <c r="T781" s="50" t="e">
        <f>VLOOKUP(E781,学年設定用!$D:$L,7,FALSE)</f>
        <v>#N/A</v>
      </c>
      <c r="U781" s="50" t="e">
        <f>VLOOKUP(E781,学年設定用!D:L,8,FALSE)</f>
        <v>#N/A</v>
      </c>
      <c r="V781" s="50" t="e">
        <f>VLOOKUP(E781,学年設定用!$D:$L,9,FALSE)</f>
        <v>#N/A</v>
      </c>
      <c r="W781" s="50"/>
      <c r="X781" s="50"/>
      <c r="Y781" s="50"/>
      <c r="Z781" s="50"/>
      <c r="AA781" s="50"/>
      <c r="AB781" s="50"/>
      <c r="AC781" s="50"/>
      <c r="AD781" s="50"/>
      <c r="AE781" s="50"/>
    </row>
    <row r="782" spans="1:31" s="34" customFormat="1" ht="24.95" customHeight="1" x14ac:dyDescent="0.15">
      <c r="A782" s="64">
        <v>769</v>
      </c>
      <c r="B782" s="65">
        <f t="shared" si="23"/>
        <v>0</v>
      </c>
      <c r="C782" s="65" t="str">
        <f>IF(E782="","",VLOOKUP(B782,'２･階級番号(4月~9月）'!$A:$B,2,0))</f>
        <v/>
      </c>
      <c r="D782" s="53"/>
      <c r="E782" s="55"/>
      <c r="F782" s="59"/>
      <c r="G782" s="60"/>
      <c r="H782" s="59"/>
      <c r="I782" s="59"/>
      <c r="J782" s="59"/>
      <c r="K782" s="61"/>
      <c r="L782" s="72"/>
      <c r="M782" s="58"/>
      <c r="N782" s="66" t="str">
        <f>IF(K782="","",LOOKUP(IF(K782-DATEVALUE(YEAR(K782)&amp;"/"&amp;"4/2")&lt;0,IF(MONTH($L$1)&lt;4,YEAR($L$1)-YEAR(K782),YEAR($L$1)-YEAR(K782)+1),IF(MONTH($L$1)&lt;4,YEAR($L$1)-YEAR(K782)-1,YEAR($L$1)-YEAR(K782))),学年設定用!$A:$A,学年設定用!$B:$B))</f>
        <v/>
      </c>
      <c r="O782" s="67" t="str">
        <f t="shared" ref="O782:O845" si="24">IF(N782="","",IF(N782=P782,"",IF(N782=Q782,"",IF(N782=R782,"",IF(N782=S782,"",IF(N782=T782,"",IF(N782=U782,"",IF(N782=V782,"","学年確認！"))))))))</f>
        <v/>
      </c>
      <c r="P782" s="33" t="e">
        <f>VLOOKUP(E782,学年設定用!$D:$L,3,FALSE)</f>
        <v>#N/A</v>
      </c>
      <c r="Q782" s="34" t="e">
        <f>VLOOKUP(E782,学年設定用!$D:$L,4,FALSE)</f>
        <v>#N/A</v>
      </c>
      <c r="R782" s="34" t="e">
        <f>VLOOKUP(E782,学年設定用!$D:$L,5,FALSE)</f>
        <v>#N/A</v>
      </c>
      <c r="S782" s="50" t="e">
        <f>VLOOKUP(E782,学年設定用!$D:$L,6,FALSE)</f>
        <v>#N/A</v>
      </c>
      <c r="T782" s="50" t="e">
        <f>VLOOKUP(E782,学年設定用!$D:$L,7,FALSE)</f>
        <v>#N/A</v>
      </c>
      <c r="U782" s="50" t="e">
        <f>VLOOKUP(E782,学年設定用!D:L,8,FALSE)</f>
        <v>#N/A</v>
      </c>
      <c r="V782" s="50" t="e">
        <f>VLOOKUP(E782,学年設定用!$D:$L,9,FALSE)</f>
        <v>#N/A</v>
      </c>
      <c r="W782" s="50"/>
      <c r="X782" s="50"/>
      <c r="Y782" s="50"/>
      <c r="Z782" s="50"/>
      <c r="AA782" s="50"/>
      <c r="AB782" s="50"/>
      <c r="AC782" s="50"/>
      <c r="AD782" s="50"/>
      <c r="AE782" s="50"/>
    </row>
    <row r="783" spans="1:31" s="34" customFormat="1" ht="24.95" customHeight="1" x14ac:dyDescent="0.15">
      <c r="A783" s="64">
        <v>770</v>
      </c>
      <c r="B783" s="65">
        <f t="shared" ref="B783:B846" si="25">E783</f>
        <v>0</v>
      </c>
      <c r="C783" s="65" t="str">
        <f>IF(E783="","",VLOOKUP(B783,'２･階級番号(4月~9月）'!$A:$B,2,0))</f>
        <v/>
      </c>
      <c r="D783" s="53"/>
      <c r="E783" s="55"/>
      <c r="F783" s="59"/>
      <c r="G783" s="60"/>
      <c r="H783" s="59"/>
      <c r="I783" s="59"/>
      <c r="J783" s="59"/>
      <c r="K783" s="61"/>
      <c r="L783" s="72"/>
      <c r="M783" s="58"/>
      <c r="N783" s="66" t="str">
        <f>IF(K783="","",LOOKUP(IF(K783-DATEVALUE(YEAR(K783)&amp;"/"&amp;"4/2")&lt;0,IF(MONTH($L$1)&lt;4,YEAR($L$1)-YEAR(K783),YEAR($L$1)-YEAR(K783)+1),IF(MONTH($L$1)&lt;4,YEAR($L$1)-YEAR(K783)-1,YEAR($L$1)-YEAR(K783))),学年設定用!$A:$A,学年設定用!$B:$B))</f>
        <v/>
      </c>
      <c r="O783" s="67" t="str">
        <f t="shared" si="24"/>
        <v/>
      </c>
      <c r="P783" s="33" t="e">
        <f>VLOOKUP(E783,学年設定用!$D:$L,3,FALSE)</f>
        <v>#N/A</v>
      </c>
      <c r="Q783" s="34" t="e">
        <f>VLOOKUP(E783,学年設定用!$D:$L,4,FALSE)</f>
        <v>#N/A</v>
      </c>
      <c r="R783" s="34" t="e">
        <f>VLOOKUP(E783,学年設定用!$D:$L,5,FALSE)</f>
        <v>#N/A</v>
      </c>
      <c r="S783" s="50" t="e">
        <f>VLOOKUP(E783,学年設定用!$D:$L,6,FALSE)</f>
        <v>#N/A</v>
      </c>
      <c r="T783" s="50" t="e">
        <f>VLOOKUP(E783,学年設定用!$D:$L,7,FALSE)</f>
        <v>#N/A</v>
      </c>
      <c r="U783" s="50" t="e">
        <f>VLOOKUP(E783,学年設定用!D:L,8,FALSE)</f>
        <v>#N/A</v>
      </c>
      <c r="V783" s="50" t="e">
        <f>VLOOKUP(E783,学年設定用!$D:$L,9,FALSE)</f>
        <v>#N/A</v>
      </c>
      <c r="W783" s="50"/>
      <c r="X783" s="50"/>
      <c r="Y783" s="50"/>
      <c r="Z783" s="50"/>
      <c r="AA783" s="50"/>
      <c r="AB783" s="50"/>
      <c r="AC783" s="50"/>
      <c r="AD783" s="50"/>
      <c r="AE783" s="50"/>
    </row>
    <row r="784" spans="1:31" s="34" customFormat="1" ht="24.95" customHeight="1" x14ac:dyDescent="0.15">
      <c r="A784" s="64">
        <v>771</v>
      </c>
      <c r="B784" s="65">
        <f t="shared" si="25"/>
        <v>0</v>
      </c>
      <c r="C784" s="65" t="str">
        <f>IF(E784="","",VLOOKUP(B784,'２･階級番号(4月~9月）'!$A:$B,2,0))</f>
        <v/>
      </c>
      <c r="D784" s="53"/>
      <c r="E784" s="55"/>
      <c r="F784" s="59"/>
      <c r="G784" s="60"/>
      <c r="H784" s="59"/>
      <c r="I784" s="59"/>
      <c r="J784" s="59"/>
      <c r="K784" s="61"/>
      <c r="L784" s="72"/>
      <c r="M784" s="58"/>
      <c r="N784" s="66" t="str">
        <f>IF(K784="","",LOOKUP(IF(K784-DATEVALUE(YEAR(K784)&amp;"/"&amp;"4/2")&lt;0,IF(MONTH($L$1)&lt;4,YEAR($L$1)-YEAR(K784),YEAR($L$1)-YEAR(K784)+1),IF(MONTH($L$1)&lt;4,YEAR($L$1)-YEAR(K784)-1,YEAR($L$1)-YEAR(K784))),学年設定用!$A:$A,学年設定用!$B:$B))</f>
        <v/>
      </c>
      <c r="O784" s="67" t="str">
        <f t="shared" si="24"/>
        <v/>
      </c>
      <c r="P784" s="33" t="e">
        <f>VLOOKUP(E784,学年設定用!$D:$L,3,FALSE)</f>
        <v>#N/A</v>
      </c>
      <c r="Q784" s="34" t="e">
        <f>VLOOKUP(E784,学年設定用!$D:$L,4,FALSE)</f>
        <v>#N/A</v>
      </c>
      <c r="R784" s="34" t="e">
        <f>VLOOKUP(E784,学年設定用!$D:$L,5,FALSE)</f>
        <v>#N/A</v>
      </c>
      <c r="S784" s="50" t="e">
        <f>VLOOKUP(E784,学年設定用!$D:$L,6,FALSE)</f>
        <v>#N/A</v>
      </c>
      <c r="T784" s="50" t="e">
        <f>VLOOKUP(E784,学年設定用!$D:$L,7,FALSE)</f>
        <v>#N/A</v>
      </c>
      <c r="U784" s="50" t="e">
        <f>VLOOKUP(E784,学年設定用!D:L,8,FALSE)</f>
        <v>#N/A</v>
      </c>
      <c r="V784" s="50" t="e">
        <f>VLOOKUP(E784,学年設定用!$D:$L,9,FALSE)</f>
        <v>#N/A</v>
      </c>
      <c r="W784" s="50"/>
      <c r="X784" s="50"/>
      <c r="Y784" s="50"/>
      <c r="Z784" s="50"/>
      <c r="AA784" s="50"/>
      <c r="AB784" s="50"/>
      <c r="AC784" s="50"/>
      <c r="AD784" s="50"/>
      <c r="AE784" s="50"/>
    </row>
    <row r="785" spans="1:31" s="34" customFormat="1" ht="24.95" customHeight="1" x14ac:dyDescent="0.15">
      <c r="A785" s="64">
        <v>772</v>
      </c>
      <c r="B785" s="65">
        <f t="shared" si="25"/>
        <v>0</v>
      </c>
      <c r="C785" s="65" t="str">
        <f>IF(E785="","",VLOOKUP(B785,'２･階級番号(4月~9月）'!$A:$B,2,0))</f>
        <v/>
      </c>
      <c r="D785" s="53"/>
      <c r="E785" s="55"/>
      <c r="F785" s="59"/>
      <c r="G785" s="60"/>
      <c r="H785" s="59"/>
      <c r="I785" s="59"/>
      <c r="J785" s="59"/>
      <c r="K785" s="61"/>
      <c r="L785" s="72"/>
      <c r="M785" s="58"/>
      <c r="N785" s="66" t="str">
        <f>IF(K785="","",LOOKUP(IF(K785-DATEVALUE(YEAR(K785)&amp;"/"&amp;"4/2")&lt;0,IF(MONTH($L$1)&lt;4,YEAR($L$1)-YEAR(K785),YEAR($L$1)-YEAR(K785)+1),IF(MONTH($L$1)&lt;4,YEAR($L$1)-YEAR(K785)-1,YEAR($L$1)-YEAR(K785))),学年設定用!$A:$A,学年設定用!$B:$B))</f>
        <v/>
      </c>
      <c r="O785" s="67" t="str">
        <f t="shared" si="24"/>
        <v/>
      </c>
      <c r="P785" s="33" t="e">
        <f>VLOOKUP(E785,学年設定用!$D:$L,3,FALSE)</f>
        <v>#N/A</v>
      </c>
      <c r="Q785" s="34" t="e">
        <f>VLOOKUP(E785,学年設定用!$D:$L,4,FALSE)</f>
        <v>#N/A</v>
      </c>
      <c r="R785" s="34" t="e">
        <f>VLOOKUP(E785,学年設定用!$D:$L,5,FALSE)</f>
        <v>#N/A</v>
      </c>
      <c r="S785" s="50" t="e">
        <f>VLOOKUP(E785,学年設定用!$D:$L,6,FALSE)</f>
        <v>#N/A</v>
      </c>
      <c r="T785" s="50" t="e">
        <f>VLOOKUP(E785,学年設定用!$D:$L,7,FALSE)</f>
        <v>#N/A</v>
      </c>
      <c r="U785" s="50" t="e">
        <f>VLOOKUP(E785,学年設定用!D:L,8,FALSE)</f>
        <v>#N/A</v>
      </c>
      <c r="V785" s="50" t="e">
        <f>VLOOKUP(E785,学年設定用!$D:$L,9,FALSE)</f>
        <v>#N/A</v>
      </c>
      <c r="W785" s="50"/>
      <c r="X785" s="50"/>
      <c r="Y785" s="50"/>
      <c r="Z785" s="50"/>
      <c r="AA785" s="50"/>
      <c r="AB785" s="50"/>
      <c r="AC785" s="50"/>
      <c r="AD785" s="50"/>
      <c r="AE785" s="50"/>
    </row>
    <row r="786" spans="1:31" s="34" customFormat="1" ht="24.95" customHeight="1" x14ac:dyDescent="0.15">
      <c r="A786" s="64">
        <v>773</v>
      </c>
      <c r="B786" s="65">
        <f t="shared" si="25"/>
        <v>0</v>
      </c>
      <c r="C786" s="65" t="str">
        <f>IF(E786="","",VLOOKUP(B786,'２･階級番号(4月~9月）'!$A:$B,2,0))</f>
        <v/>
      </c>
      <c r="D786" s="53"/>
      <c r="E786" s="55"/>
      <c r="F786" s="59"/>
      <c r="G786" s="60"/>
      <c r="H786" s="59"/>
      <c r="I786" s="59"/>
      <c r="J786" s="59"/>
      <c r="K786" s="61"/>
      <c r="L786" s="72"/>
      <c r="M786" s="58"/>
      <c r="N786" s="66" t="str">
        <f>IF(K786="","",LOOKUP(IF(K786-DATEVALUE(YEAR(K786)&amp;"/"&amp;"4/2")&lt;0,IF(MONTH($L$1)&lt;4,YEAR($L$1)-YEAR(K786),YEAR($L$1)-YEAR(K786)+1),IF(MONTH($L$1)&lt;4,YEAR($L$1)-YEAR(K786)-1,YEAR($L$1)-YEAR(K786))),学年設定用!$A:$A,学年設定用!$B:$B))</f>
        <v/>
      </c>
      <c r="O786" s="67" t="str">
        <f t="shared" si="24"/>
        <v/>
      </c>
      <c r="P786" s="33" t="e">
        <f>VLOOKUP(E786,学年設定用!$D:$L,3,FALSE)</f>
        <v>#N/A</v>
      </c>
      <c r="Q786" s="34" t="e">
        <f>VLOOKUP(E786,学年設定用!$D:$L,4,FALSE)</f>
        <v>#N/A</v>
      </c>
      <c r="R786" s="34" t="e">
        <f>VLOOKUP(E786,学年設定用!$D:$L,5,FALSE)</f>
        <v>#N/A</v>
      </c>
      <c r="S786" s="50" t="e">
        <f>VLOOKUP(E786,学年設定用!$D:$L,6,FALSE)</f>
        <v>#N/A</v>
      </c>
      <c r="T786" s="50" t="e">
        <f>VLOOKUP(E786,学年設定用!$D:$L,7,FALSE)</f>
        <v>#N/A</v>
      </c>
      <c r="U786" s="50" t="e">
        <f>VLOOKUP(E786,学年設定用!D:L,8,FALSE)</f>
        <v>#N/A</v>
      </c>
      <c r="V786" s="50" t="e">
        <f>VLOOKUP(E786,学年設定用!$D:$L,9,FALSE)</f>
        <v>#N/A</v>
      </c>
      <c r="W786" s="50"/>
      <c r="X786" s="50"/>
      <c r="Y786" s="50"/>
      <c r="Z786" s="50"/>
      <c r="AA786" s="50"/>
      <c r="AB786" s="50"/>
      <c r="AC786" s="50"/>
      <c r="AD786" s="50"/>
      <c r="AE786" s="50"/>
    </row>
    <row r="787" spans="1:31" s="34" customFormat="1" ht="24.95" customHeight="1" x14ac:dyDescent="0.15">
      <c r="A787" s="64">
        <v>774</v>
      </c>
      <c r="B787" s="65">
        <f t="shared" si="25"/>
        <v>0</v>
      </c>
      <c r="C787" s="65" t="str">
        <f>IF(E787="","",VLOOKUP(B787,'２･階級番号(4月~9月）'!$A:$B,2,0))</f>
        <v/>
      </c>
      <c r="D787" s="53"/>
      <c r="E787" s="55"/>
      <c r="F787" s="59"/>
      <c r="G787" s="60"/>
      <c r="H787" s="59"/>
      <c r="I787" s="59"/>
      <c r="J787" s="59"/>
      <c r="K787" s="61"/>
      <c r="L787" s="72"/>
      <c r="M787" s="58"/>
      <c r="N787" s="66" t="str">
        <f>IF(K787="","",LOOKUP(IF(K787-DATEVALUE(YEAR(K787)&amp;"/"&amp;"4/2")&lt;0,IF(MONTH($L$1)&lt;4,YEAR($L$1)-YEAR(K787),YEAR($L$1)-YEAR(K787)+1),IF(MONTH($L$1)&lt;4,YEAR($L$1)-YEAR(K787)-1,YEAR($L$1)-YEAR(K787))),学年設定用!$A:$A,学年設定用!$B:$B))</f>
        <v/>
      </c>
      <c r="O787" s="67" t="str">
        <f t="shared" si="24"/>
        <v/>
      </c>
      <c r="P787" s="33" t="e">
        <f>VLOOKUP(E787,学年設定用!$D:$L,3,FALSE)</f>
        <v>#N/A</v>
      </c>
      <c r="Q787" s="34" t="e">
        <f>VLOOKUP(E787,学年設定用!$D:$L,4,FALSE)</f>
        <v>#N/A</v>
      </c>
      <c r="R787" s="34" t="e">
        <f>VLOOKUP(E787,学年設定用!$D:$L,5,FALSE)</f>
        <v>#N/A</v>
      </c>
      <c r="S787" s="50" t="e">
        <f>VLOOKUP(E787,学年設定用!$D:$L,6,FALSE)</f>
        <v>#N/A</v>
      </c>
      <c r="T787" s="50" t="e">
        <f>VLOOKUP(E787,学年設定用!$D:$L,7,FALSE)</f>
        <v>#N/A</v>
      </c>
      <c r="U787" s="50" t="e">
        <f>VLOOKUP(E787,学年設定用!D:L,8,FALSE)</f>
        <v>#N/A</v>
      </c>
      <c r="V787" s="50" t="e">
        <f>VLOOKUP(E787,学年設定用!$D:$L,9,FALSE)</f>
        <v>#N/A</v>
      </c>
      <c r="W787" s="50"/>
      <c r="X787" s="50"/>
      <c r="Y787" s="50"/>
      <c r="Z787" s="50"/>
      <c r="AA787" s="50"/>
      <c r="AB787" s="50"/>
      <c r="AC787" s="50"/>
      <c r="AD787" s="50"/>
      <c r="AE787" s="50"/>
    </row>
    <row r="788" spans="1:31" s="34" customFormat="1" ht="24.95" customHeight="1" x14ac:dyDescent="0.15">
      <c r="A788" s="64">
        <v>775</v>
      </c>
      <c r="B788" s="65">
        <f t="shared" si="25"/>
        <v>0</v>
      </c>
      <c r="C788" s="65" t="str">
        <f>IF(E788="","",VLOOKUP(B788,'２･階級番号(4月~9月）'!$A:$B,2,0))</f>
        <v/>
      </c>
      <c r="D788" s="53"/>
      <c r="E788" s="55"/>
      <c r="F788" s="59"/>
      <c r="G788" s="60"/>
      <c r="H788" s="59"/>
      <c r="I788" s="59"/>
      <c r="J788" s="59"/>
      <c r="K788" s="61"/>
      <c r="L788" s="72"/>
      <c r="M788" s="58"/>
      <c r="N788" s="66" t="str">
        <f>IF(K788="","",LOOKUP(IF(K788-DATEVALUE(YEAR(K788)&amp;"/"&amp;"4/2")&lt;0,IF(MONTH($L$1)&lt;4,YEAR($L$1)-YEAR(K788),YEAR($L$1)-YEAR(K788)+1),IF(MONTH($L$1)&lt;4,YEAR($L$1)-YEAR(K788)-1,YEAR($L$1)-YEAR(K788))),学年設定用!$A:$A,学年設定用!$B:$B))</f>
        <v/>
      </c>
      <c r="O788" s="67" t="str">
        <f t="shared" si="24"/>
        <v/>
      </c>
      <c r="P788" s="33" t="e">
        <f>VLOOKUP(E788,学年設定用!$D:$L,3,FALSE)</f>
        <v>#N/A</v>
      </c>
      <c r="Q788" s="34" t="e">
        <f>VLOOKUP(E788,学年設定用!$D:$L,4,FALSE)</f>
        <v>#N/A</v>
      </c>
      <c r="R788" s="34" t="e">
        <f>VLOOKUP(E788,学年設定用!$D:$L,5,FALSE)</f>
        <v>#N/A</v>
      </c>
      <c r="S788" s="50" t="e">
        <f>VLOOKUP(E788,学年設定用!$D:$L,6,FALSE)</f>
        <v>#N/A</v>
      </c>
      <c r="T788" s="50" t="e">
        <f>VLOOKUP(E788,学年設定用!$D:$L,7,FALSE)</f>
        <v>#N/A</v>
      </c>
      <c r="U788" s="50" t="e">
        <f>VLOOKUP(E788,学年設定用!D:L,8,FALSE)</f>
        <v>#N/A</v>
      </c>
      <c r="V788" s="50" t="e">
        <f>VLOOKUP(E788,学年設定用!$D:$L,9,FALSE)</f>
        <v>#N/A</v>
      </c>
      <c r="W788" s="50"/>
      <c r="X788" s="50"/>
      <c r="Y788" s="50"/>
      <c r="Z788" s="50"/>
      <c r="AA788" s="50"/>
      <c r="AB788" s="50"/>
      <c r="AC788" s="50"/>
      <c r="AD788" s="50"/>
      <c r="AE788" s="50"/>
    </row>
    <row r="789" spans="1:31" s="34" customFormat="1" ht="24.95" customHeight="1" x14ac:dyDescent="0.15">
      <c r="A789" s="64">
        <v>776</v>
      </c>
      <c r="B789" s="65">
        <f t="shared" si="25"/>
        <v>0</v>
      </c>
      <c r="C789" s="65" t="str">
        <f>IF(E789="","",VLOOKUP(B789,'２･階級番号(4月~9月）'!$A:$B,2,0))</f>
        <v/>
      </c>
      <c r="D789" s="53"/>
      <c r="E789" s="55"/>
      <c r="F789" s="59"/>
      <c r="G789" s="60"/>
      <c r="H789" s="59"/>
      <c r="I789" s="59"/>
      <c r="J789" s="59"/>
      <c r="K789" s="61"/>
      <c r="L789" s="72"/>
      <c r="M789" s="58"/>
      <c r="N789" s="66" t="str">
        <f>IF(K789="","",LOOKUP(IF(K789-DATEVALUE(YEAR(K789)&amp;"/"&amp;"4/2")&lt;0,IF(MONTH($L$1)&lt;4,YEAR($L$1)-YEAR(K789),YEAR($L$1)-YEAR(K789)+1),IF(MONTH($L$1)&lt;4,YEAR($L$1)-YEAR(K789)-1,YEAR($L$1)-YEAR(K789))),学年設定用!$A:$A,学年設定用!$B:$B))</f>
        <v/>
      </c>
      <c r="O789" s="67" t="str">
        <f t="shared" si="24"/>
        <v/>
      </c>
      <c r="P789" s="33" t="e">
        <f>VLOOKUP(E789,学年設定用!$D:$L,3,FALSE)</f>
        <v>#N/A</v>
      </c>
      <c r="Q789" s="34" t="e">
        <f>VLOOKUP(E789,学年設定用!$D:$L,4,FALSE)</f>
        <v>#N/A</v>
      </c>
      <c r="R789" s="34" t="e">
        <f>VLOOKUP(E789,学年設定用!$D:$L,5,FALSE)</f>
        <v>#N/A</v>
      </c>
      <c r="S789" s="50" t="e">
        <f>VLOOKUP(E789,学年設定用!$D:$L,6,FALSE)</f>
        <v>#N/A</v>
      </c>
      <c r="T789" s="50" t="e">
        <f>VLOOKUP(E789,学年設定用!$D:$L,7,FALSE)</f>
        <v>#N/A</v>
      </c>
      <c r="U789" s="50" t="e">
        <f>VLOOKUP(E789,学年設定用!D:L,8,FALSE)</f>
        <v>#N/A</v>
      </c>
      <c r="V789" s="50" t="e">
        <f>VLOOKUP(E789,学年設定用!$D:$L,9,FALSE)</f>
        <v>#N/A</v>
      </c>
      <c r="W789" s="50"/>
      <c r="X789" s="50"/>
      <c r="Y789" s="50"/>
      <c r="Z789" s="50"/>
      <c r="AA789" s="50"/>
      <c r="AB789" s="50"/>
      <c r="AC789" s="50"/>
      <c r="AD789" s="50"/>
      <c r="AE789" s="50"/>
    </row>
    <row r="790" spans="1:31" s="34" customFormat="1" ht="24.95" customHeight="1" x14ac:dyDescent="0.15">
      <c r="A790" s="64">
        <v>777</v>
      </c>
      <c r="B790" s="65">
        <f t="shared" si="25"/>
        <v>0</v>
      </c>
      <c r="C790" s="65" t="str">
        <f>IF(E790="","",VLOOKUP(B790,'２･階級番号(4月~9月）'!$A:$B,2,0))</f>
        <v/>
      </c>
      <c r="D790" s="53"/>
      <c r="E790" s="55"/>
      <c r="F790" s="59"/>
      <c r="G790" s="60"/>
      <c r="H790" s="59"/>
      <c r="I790" s="59"/>
      <c r="J790" s="59"/>
      <c r="K790" s="61"/>
      <c r="L790" s="72"/>
      <c r="M790" s="58"/>
      <c r="N790" s="66" t="str">
        <f>IF(K790="","",LOOKUP(IF(K790-DATEVALUE(YEAR(K790)&amp;"/"&amp;"4/2")&lt;0,IF(MONTH($L$1)&lt;4,YEAR($L$1)-YEAR(K790),YEAR($L$1)-YEAR(K790)+1),IF(MONTH($L$1)&lt;4,YEAR($L$1)-YEAR(K790)-1,YEAR($L$1)-YEAR(K790))),学年設定用!$A:$A,学年設定用!$B:$B))</f>
        <v/>
      </c>
      <c r="O790" s="67" t="str">
        <f t="shared" si="24"/>
        <v/>
      </c>
      <c r="P790" s="33" t="e">
        <f>VLOOKUP(E790,学年設定用!$D:$L,3,FALSE)</f>
        <v>#N/A</v>
      </c>
      <c r="Q790" s="34" t="e">
        <f>VLOOKUP(E790,学年設定用!$D:$L,4,FALSE)</f>
        <v>#N/A</v>
      </c>
      <c r="R790" s="34" t="e">
        <f>VLOOKUP(E790,学年設定用!$D:$L,5,FALSE)</f>
        <v>#N/A</v>
      </c>
      <c r="S790" s="50" t="e">
        <f>VLOOKUP(E790,学年設定用!$D:$L,6,FALSE)</f>
        <v>#N/A</v>
      </c>
      <c r="T790" s="50" t="e">
        <f>VLOOKUP(E790,学年設定用!$D:$L,7,FALSE)</f>
        <v>#N/A</v>
      </c>
      <c r="U790" s="50" t="e">
        <f>VLOOKUP(E790,学年設定用!D:L,8,FALSE)</f>
        <v>#N/A</v>
      </c>
      <c r="V790" s="50" t="e">
        <f>VLOOKUP(E790,学年設定用!$D:$L,9,FALSE)</f>
        <v>#N/A</v>
      </c>
      <c r="W790" s="50"/>
      <c r="X790" s="50"/>
      <c r="Y790" s="50"/>
      <c r="Z790" s="50"/>
      <c r="AA790" s="50"/>
      <c r="AB790" s="50"/>
      <c r="AC790" s="50"/>
      <c r="AD790" s="50"/>
      <c r="AE790" s="50"/>
    </row>
    <row r="791" spans="1:31" s="34" customFormat="1" ht="24.95" customHeight="1" x14ac:dyDescent="0.15">
      <c r="A791" s="64">
        <v>778</v>
      </c>
      <c r="B791" s="65">
        <f t="shared" si="25"/>
        <v>0</v>
      </c>
      <c r="C791" s="65" t="str">
        <f>IF(E791="","",VLOOKUP(B791,'２･階級番号(4月~9月）'!$A:$B,2,0))</f>
        <v/>
      </c>
      <c r="D791" s="53"/>
      <c r="E791" s="55"/>
      <c r="F791" s="59"/>
      <c r="G791" s="60"/>
      <c r="H791" s="59"/>
      <c r="I791" s="59"/>
      <c r="J791" s="59"/>
      <c r="K791" s="61"/>
      <c r="L791" s="72"/>
      <c r="M791" s="58"/>
      <c r="N791" s="66" t="str">
        <f>IF(K791="","",LOOKUP(IF(K791-DATEVALUE(YEAR(K791)&amp;"/"&amp;"4/2")&lt;0,IF(MONTH($L$1)&lt;4,YEAR($L$1)-YEAR(K791),YEAR($L$1)-YEAR(K791)+1),IF(MONTH($L$1)&lt;4,YEAR($L$1)-YEAR(K791)-1,YEAR($L$1)-YEAR(K791))),学年設定用!$A:$A,学年設定用!$B:$B))</f>
        <v/>
      </c>
      <c r="O791" s="67" t="str">
        <f t="shared" si="24"/>
        <v/>
      </c>
      <c r="P791" s="33" t="e">
        <f>VLOOKUP(E791,学年設定用!$D:$L,3,FALSE)</f>
        <v>#N/A</v>
      </c>
      <c r="Q791" s="34" t="e">
        <f>VLOOKUP(E791,学年設定用!$D:$L,4,FALSE)</f>
        <v>#N/A</v>
      </c>
      <c r="R791" s="34" t="e">
        <f>VLOOKUP(E791,学年設定用!$D:$L,5,FALSE)</f>
        <v>#N/A</v>
      </c>
      <c r="S791" s="50" t="e">
        <f>VLOOKUP(E791,学年設定用!$D:$L,6,FALSE)</f>
        <v>#N/A</v>
      </c>
      <c r="T791" s="50" t="e">
        <f>VLOOKUP(E791,学年設定用!$D:$L,7,FALSE)</f>
        <v>#N/A</v>
      </c>
      <c r="U791" s="50" t="e">
        <f>VLOOKUP(E791,学年設定用!D:L,8,FALSE)</f>
        <v>#N/A</v>
      </c>
      <c r="V791" s="50" t="e">
        <f>VLOOKUP(E791,学年設定用!$D:$L,9,FALSE)</f>
        <v>#N/A</v>
      </c>
      <c r="W791" s="50"/>
      <c r="X791" s="50"/>
      <c r="Y791" s="50"/>
      <c r="Z791" s="50"/>
      <c r="AA791" s="50"/>
      <c r="AB791" s="50"/>
      <c r="AC791" s="50"/>
      <c r="AD791" s="50"/>
      <c r="AE791" s="50"/>
    </row>
    <row r="792" spans="1:31" s="34" customFormat="1" ht="24.95" customHeight="1" x14ac:dyDescent="0.15">
      <c r="A792" s="64">
        <v>779</v>
      </c>
      <c r="B792" s="65">
        <f t="shared" si="25"/>
        <v>0</v>
      </c>
      <c r="C792" s="65" t="str">
        <f>IF(E792="","",VLOOKUP(B792,'２･階級番号(4月~9月）'!$A:$B,2,0))</f>
        <v/>
      </c>
      <c r="D792" s="53"/>
      <c r="E792" s="55"/>
      <c r="F792" s="59"/>
      <c r="G792" s="60"/>
      <c r="H792" s="59"/>
      <c r="I792" s="59"/>
      <c r="J792" s="59"/>
      <c r="K792" s="61"/>
      <c r="L792" s="72"/>
      <c r="M792" s="58"/>
      <c r="N792" s="66" t="str">
        <f>IF(K792="","",LOOKUP(IF(K792-DATEVALUE(YEAR(K792)&amp;"/"&amp;"4/2")&lt;0,IF(MONTH($L$1)&lt;4,YEAR($L$1)-YEAR(K792),YEAR($L$1)-YEAR(K792)+1),IF(MONTH($L$1)&lt;4,YEAR($L$1)-YEAR(K792)-1,YEAR($L$1)-YEAR(K792))),学年設定用!$A:$A,学年設定用!$B:$B))</f>
        <v/>
      </c>
      <c r="O792" s="67" t="str">
        <f t="shared" si="24"/>
        <v/>
      </c>
      <c r="P792" s="33" t="e">
        <f>VLOOKUP(E792,学年設定用!$D:$L,3,FALSE)</f>
        <v>#N/A</v>
      </c>
      <c r="Q792" s="34" t="e">
        <f>VLOOKUP(E792,学年設定用!$D:$L,4,FALSE)</f>
        <v>#N/A</v>
      </c>
      <c r="R792" s="34" t="e">
        <f>VLOOKUP(E792,学年設定用!$D:$L,5,FALSE)</f>
        <v>#N/A</v>
      </c>
      <c r="S792" s="50" t="e">
        <f>VLOOKUP(E792,学年設定用!$D:$L,6,FALSE)</f>
        <v>#N/A</v>
      </c>
      <c r="T792" s="50" t="e">
        <f>VLOOKUP(E792,学年設定用!$D:$L,7,FALSE)</f>
        <v>#N/A</v>
      </c>
      <c r="U792" s="50" t="e">
        <f>VLOOKUP(E792,学年設定用!D:L,8,FALSE)</f>
        <v>#N/A</v>
      </c>
      <c r="V792" s="50" t="e">
        <f>VLOOKUP(E792,学年設定用!$D:$L,9,FALSE)</f>
        <v>#N/A</v>
      </c>
      <c r="W792" s="50"/>
      <c r="X792" s="50"/>
      <c r="Y792" s="50"/>
      <c r="Z792" s="50"/>
      <c r="AA792" s="50"/>
      <c r="AB792" s="50"/>
      <c r="AC792" s="50"/>
      <c r="AD792" s="50"/>
      <c r="AE792" s="50"/>
    </row>
    <row r="793" spans="1:31" s="34" customFormat="1" ht="24.95" customHeight="1" x14ac:dyDescent="0.15">
      <c r="A793" s="64">
        <v>780</v>
      </c>
      <c r="B793" s="65">
        <f t="shared" si="25"/>
        <v>0</v>
      </c>
      <c r="C793" s="65" t="str">
        <f>IF(E793="","",VLOOKUP(B793,'２･階級番号(4月~9月）'!$A:$B,2,0))</f>
        <v/>
      </c>
      <c r="D793" s="53"/>
      <c r="E793" s="55"/>
      <c r="F793" s="59"/>
      <c r="G793" s="60"/>
      <c r="H793" s="59"/>
      <c r="I793" s="59"/>
      <c r="J793" s="59"/>
      <c r="K793" s="61"/>
      <c r="L793" s="72"/>
      <c r="M793" s="58"/>
      <c r="N793" s="66" t="str">
        <f>IF(K793="","",LOOKUP(IF(K793-DATEVALUE(YEAR(K793)&amp;"/"&amp;"4/2")&lt;0,IF(MONTH($L$1)&lt;4,YEAR($L$1)-YEAR(K793),YEAR($L$1)-YEAR(K793)+1),IF(MONTH($L$1)&lt;4,YEAR($L$1)-YEAR(K793)-1,YEAR($L$1)-YEAR(K793))),学年設定用!$A:$A,学年設定用!$B:$B))</f>
        <v/>
      </c>
      <c r="O793" s="67" t="str">
        <f t="shared" si="24"/>
        <v/>
      </c>
      <c r="P793" s="33" t="e">
        <f>VLOOKUP(E793,学年設定用!$D:$L,3,FALSE)</f>
        <v>#N/A</v>
      </c>
      <c r="Q793" s="34" t="e">
        <f>VLOOKUP(E793,学年設定用!$D:$L,4,FALSE)</f>
        <v>#N/A</v>
      </c>
      <c r="R793" s="34" t="e">
        <f>VLOOKUP(E793,学年設定用!$D:$L,5,FALSE)</f>
        <v>#N/A</v>
      </c>
      <c r="S793" s="50" t="e">
        <f>VLOOKUP(E793,学年設定用!$D:$L,6,FALSE)</f>
        <v>#N/A</v>
      </c>
      <c r="T793" s="50" t="e">
        <f>VLOOKUP(E793,学年設定用!$D:$L,7,FALSE)</f>
        <v>#N/A</v>
      </c>
      <c r="U793" s="50" t="e">
        <f>VLOOKUP(E793,学年設定用!D:L,8,FALSE)</f>
        <v>#N/A</v>
      </c>
      <c r="V793" s="50" t="e">
        <f>VLOOKUP(E793,学年設定用!$D:$L,9,FALSE)</f>
        <v>#N/A</v>
      </c>
      <c r="W793" s="50"/>
      <c r="X793" s="50"/>
      <c r="Y793" s="50"/>
      <c r="Z793" s="50"/>
      <c r="AA793" s="50"/>
      <c r="AB793" s="50"/>
      <c r="AC793" s="50"/>
      <c r="AD793" s="50"/>
      <c r="AE793" s="50"/>
    </row>
    <row r="794" spans="1:31" s="34" customFormat="1" ht="24.95" customHeight="1" x14ac:dyDescent="0.15">
      <c r="A794" s="64">
        <v>781</v>
      </c>
      <c r="B794" s="65">
        <f t="shared" si="25"/>
        <v>0</v>
      </c>
      <c r="C794" s="65" t="str">
        <f>IF(E794="","",VLOOKUP(B794,'２･階級番号(4月~9月）'!$A:$B,2,0))</f>
        <v/>
      </c>
      <c r="D794" s="53"/>
      <c r="E794" s="55"/>
      <c r="F794" s="59"/>
      <c r="G794" s="60"/>
      <c r="H794" s="59"/>
      <c r="I794" s="59"/>
      <c r="J794" s="59"/>
      <c r="K794" s="61"/>
      <c r="L794" s="72"/>
      <c r="M794" s="58"/>
      <c r="N794" s="66" t="str">
        <f>IF(K794="","",LOOKUP(IF(K794-DATEVALUE(YEAR(K794)&amp;"/"&amp;"4/2")&lt;0,IF(MONTH($L$1)&lt;4,YEAR($L$1)-YEAR(K794),YEAR($L$1)-YEAR(K794)+1),IF(MONTH($L$1)&lt;4,YEAR($L$1)-YEAR(K794)-1,YEAR($L$1)-YEAR(K794))),学年設定用!$A:$A,学年設定用!$B:$B))</f>
        <v/>
      </c>
      <c r="O794" s="67" t="str">
        <f t="shared" si="24"/>
        <v/>
      </c>
      <c r="P794" s="33" t="e">
        <f>VLOOKUP(E794,学年設定用!$D:$L,3,FALSE)</f>
        <v>#N/A</v>
      </c>
      <c r="Q794" s="34" t="e">
        <f>VLOOKUP(E794,学年設定用!$D:$L,4,FALSE)</f>
        <v>#N/A</v>
      </c>
      <c r="R794" s="34" t="e">
        <f>VLOOKUP(E794,学年設定用!$D:$L,5,FALSE)</f>
        <v>#N/A</v>
      </c>
      <c r="S794" s="50" t="e">
        <f>VLOOKUP(E794,学年設定用!$D:$L,6,FALSE)</f>
        <v>#N/A</v>
      </c>
      <c r="T794" s="50" t="e">
        <f>VLOOKUP(E794,学年設定用!$D:$L,7,FALSE)</f>
        <v>#N/A</v>
      </c>
      <c r="U794" s="50" t="e">
        <f>VLOOKUP(E794,学年設定用!D:L,8,FALSE)</f>
        <v>#N/A</v>
      </c>
      <c r="V794" s="50" t="e">
        <f>VLOOKUP(E794,学年設定用!$D:$L,9,FALSE)</f>
        <v>#N/A</v>
      </c>
      <c r="W794" s="50"/>
      <c r="X794" s="50"/>
      <c r="Y794" s="50"/>
      <c r="Z794" s="50"/>
      <c r="AA794" s="50"/>
      <c r="AB794" s="50"/>
      <c r="AC794" s="50"/>
      <c r="AD794" s="50"/>
      <c r="AE794" s="50"/>
    </row>
    <row r="795" spans="1:31" s="34" customFormat="1" ht="24.95" customHeight="1" x14ac:dyDescent="0.15">
      <c r="A795" s="64">
        <v>782</v>
      </c>
      <c r="B795" s="65">
        <f t="shared" si="25"/>
        <v>0</v>
      </c>
      <c r="C795" s="65" t="str">
        <f>IF(E795="","",VLOOKUP(B795,'２･階級番号(4月~9月）'!$A:$B,2,0))</f>
        <v/>
      </c>
      <c r="D795" s="53"/>
      <c r="E795" s="55"/>
      <c r="F795" s="59"/>
      <c r="G795" s="60"/>
      <c r="H795" s="59"/>
      <c r="I795" s="59"/>
      <c r="J795" s="59"/>
      <c r="K795" s="61"/>
      <c r="L795" s="72"/>
      <c r="M795" s="58"/>
      <c r="N795" s="66" t="str">
        <f>IF(K795="","",LOOKUP(IF(K795-DATEVALUE(YEAR(K795)&amp;"/"&amp;"4/2")&lt;0,IF(MONTH($L$1)&lt;4,YEAR($L$1)-YEAR(K795),YEAR($L$1)-YEAR(K795)+1),IF(MONTH($L$1)&lt;4,YEAR($L$1)-YEAR(K795)-1,YEAR($L$1)-YEAR(K795))),学年設定用!$A:$A,学年設定用!$B:$B))</f>
        <v/>
      </c>
      <c r="O795" s="67" t="str">
        <f t="shared" si="24"/>
        <v/>
      </c>
      <c r="P795" s="33" t="e">
        <f>VLOOKUP(E795,学年設定用!$D:$L,3,FALSE)</f>
        <v>#N/A</v>
      </c>
      <c r="Q795" s="34" t="e">
        <f>VLOOKUP(E795,学年設定用!$D:$L,4,FALSE)</f>
        <v>#N/A</v>
      </c>
      <c r="R795" s="34" t="e">
        <f>VLOOKUP(E795,学年設定用!$D:$L,5,FALSE)</f>
        <v>#N/A</v>
      </c>
      <c r="S795" s="50" t="e">
        <f>VLOOKUP(E795,学年設定用!$D:$L,6,FALSE)</f>
        <v>#N/A</v>
      </c>
      <c r="T795" s="50" t="e">
        <f>VLOOKUP(E795,学年設定用!$D:$L,7,FALSE)</f>
        <v>#N/A</v>
      </c>
      <c r="U795" s="50" t="e">
        <f>VLOOKUP(E795,学年設定用!D:L,8,FALSE)</f>
        <v>#N/A</v>
      </c>
      <c r="V795" s="50" t="e">
        <f>VLOOKUP(E795,学年設定用!$D:$L,9,FALSE)</f>
        <v>#N/A</v>
      </c>
      <c r="W795" s="50"/>
      <c r="X795" s="50"/>
      <c r="Y795" s="50"/>
      <c r="Z795" s="50"/>
      <c r="AA795" s="50"/>
      <c r="AB795" s="50"/>
      <c r="AC795" s="50"/>
      <c r="AD795" s="50"/>
      <c r="AE795" s="50"/>
    </row>
    <row r="796" spans="1:31" s="34" customFormat="1" ht="24.95" customHeight="1" x14ac:dyDescent="0.15">
      <c r="A796" s="64">
        <v>783</v>
      </c>
      <c r="B796" s="65">
        <f t="shared" si="25"/>
        <v>0</v>
      </c>
      <c r="C796" s="65" t="str">
        <f>IF(E796="","",VLOOKUP(B796,'２･階級番号(4月~9月）'!$A:$B,2,0))</f>
        <v/>
      </c>
      <c r="D796" s="53"/>
      <c r="E796" s="55"/>
      <c r="F796" s="59"/>
      <c r="G796" s="60"/>
      <c r="H796" s="59"/>
      <c r="I796" s="59"/>
      <c r="J796" s="59"/>
      <c r="K796" s="61"/>
      <c r="L796" s="72"/>
      <c r="M796" s="58"/>
      <c r="N796" s="66" t="str">
        <f>IF(K796="","",LOOKUP(IF(K796-DATEVALUE(YEAR(K796)&amp;"/"&amp;"4/2")&lt;0,IF(MONTH($L$1)&lt;4,YEAR($L$1)-YEAR(K796),YEAR($L$1)-YEAR(K796)+1),IF(MONTH($L$1)&lt;4,YEAR($L$1)-YEAR(K796)-1,YEAR($L$1)-YEAR(K796))),学年設定用!$A:$A,学年設定用!$B:$B))</f>
        <v/>
      </c>
      <c r="O796" s="67" t="str">
        <f t="shared" si="24"/>
        <v/>
      </c>
      <c r="P796" s="33" t="e">
        <f>VLOOKUP(E796,学年設定用!$D:$L,3,FALSE)</f>
        <v>#N/A</v>
      </c>
      <c r="Q796" s="34" t="e">
        <f>VLOOKUP(E796,学年設定用!$D:$L,4,FALSE)</f>
        <v>#N/A</v>
      </c>
      <c r="R796" s="34" t="e">
        <f>VLOOKUP(E796,学年設定用!$D:$L,5,FALSE)</f>
        <v>#N/A</v>
      </c>
      <c r="S796" s="50" t="e">
        <f>VLOOKUP(E796,学年設定用!$D:$L,6,FALSE)</f>
        <v>#N/A</v>
      </c>
      <c r="T796" s="50" t="e">
        <f>VLOOKUP(E796,学年設定用!$D:$L,7,FALSE)</f>
        <v>#N/A</v>
      </c>
      <c r="U796" s="50" t="e">
        <f>VLOOKUP(E796,学年設定用!D:L,8,FALSE)</f>
        <v>#N/A</v>
      </c>
      <c r="V796" s="50" t="e">
        <f>VLOOKUP(E796,学年設定用!$D:$L,9,FALSE)</f>
        <v>#N/A</v>
      </c>
      <c r="W796" s="50"/>
      <c r="X796" s="50"/>
      <c r="Y796" s="50"/>
      <c r="Z796" s="50"/>
      <c r="AA796" s="50"/>
      <c r="AB796" s="50"/>
      <c r="AC796" s="50"/>
      <c r="AD796" s="50"/>
      <c r="AE796" s="50"/>
    </row>
    <row r="797" spans="1:31" s="34" customFormat="1" ht="24.95" customHeight="1" x14ac:dyDescent="0.15">
      <c r="A797" s="64">
        <v>784</v>
      </c>
      <c r="B797" s="65">
        <f t="shared" si="25"/>
        <v>0</v>
      </c>
      <c r="C797" s="65" t="str">
        <f>IF(E797="","",VLOOKUP(B797,'２･階級番号(4月~9月）'!$A:$B,2,0))</f>
        <v/>
      </c>
      <c r="D797" s="53"/>
      <c r="E797" s="55"/>
      <c r="F797" s="59"/>
      <c r="G797" s="60"/>
      <c r="H797" s="59"/>
      <c r="I797" s="59"/>
      <c r="J797" s="59"/>
      <c r="K797" s="61"/>
      <c r="L797" s="72"/>
      <c r="M797" s="58"/>
      <c r="N797" s="66" t="str">
        <f>IF(K797="","",LOOKUP(IF(K797-DATEVALUE(YEAR(K797)&amp;"/"&amp;"4/2")&lt;0,IF(MONTH($L$1)&lt;4,YEAR($L$1)-YEAR(K797),YEAR($L$1)-YEAR(K797)+1),IF(MONTH($L$1)&lt;4,YEAR($L$1)-YEAR(K797)-1,YEAR($L$1)-YEAR(K797))),学年設定用!$A:$A,学年設定用!$B:$B))</f>
        <v/>
      </c>
      <c r="O797" s="67" t="str">
        <f t="shared" si="24"/>
        <v/>
      </c>
      <c r="P797" s="33" t="e">
        <f>VLOOKUP(E797,学年設定用!$D:$L,3,FALSE)</f>
        <v>#N/A</v>
      </c>
      <c r="Q797" s="34" t="e">
        <f>VLOOKUP(E797,学年設定用!$D:$L,4,FALSE)</f>
        <v>#N/A</v>
      </c>
      <c r="R797" s="34" t="e">
        <f>VLOOKUP(E797,学年設定用!$D:$L,5,FALSE)</f>
        <v>#N/A</v>
      </c>
      <c r="S797" s="50" t="e">
        <f>VLOOKUP(E797,学年設定用!$D:$L,6,FALSE)</f>
        <v>#N/A</v>
      </c>
      <c r="T797" s="50" t="e">
        <f>VLOOKUP(E797,学年設定用!$D:$L,7,FALSE)</f>
        <v>#N/A</v>
      </c>
      <c r="U797" s="50" t="e">
        <f>VLOOKUP(E797,学年設定用!D:L,8,FALSE)</f>
        <v>#N/A</v>
      </c>
      <c r="V797" s="50" t="e">
        <f>VLOOKUP(E797,学年設定用!$D:$L,9,FALSE)</f>
        <v>#N/A</v>
      </c>
      <c r="W797" s="50"/>
      <c r="X797" s="50"/>
      <c r="Y797" s="50"/>
      <c r="Z797" s="50"/>
      <c r="AA797" s="50"/>
      <c r="AB797" s="50"/>
      <c r="AC797" s="50"/>
      <c r="AD797" s="50"/>
      <c r="AE797" s="50"/>
    </row>
    <row r="798" spans="1:31" s="34" customFormat="1" ht="24.95" customHeight="1" x14ac:dyDescent="0.15">
      <c r="A798" s="64">
        <v>785</v>
      </c>
      <c r="B798" s="65">
        <f t="shared" si="25"/>
        <v>0</v>
      </c>
      <c r="C798" s="65" t="str">
        <f>IF(E798="","",VLOOKUP(B798,'２･階級番号(4月~9月）'!$A:$B,2,0))</f>
        <v/>
      </c>
      <c r="D798" s="53"/>
      <c r="E798" s="55"/>
      <c r="F798" s="59"/>
      <c r="G798" s="60"/>
      <c r="H798" s="59"/>
      <c r="I798" s="59"/>
      <c r="J798" s="59"/>
      <c r="K798" s="61"/>
      <c r="L798" s="72"/>
      <c r="M798" s="58"/>
      <c r="N798" s="66" t="str">
        <f>IF(K798="","",LOOKUP(IF(K798-DATEVALUE(YEAR(K798)&amp;"/"&amp;"4/2")&lt;0,IF(MONTH($L$1)&lt;4,YEAR($L$1)-YEAR(K798),YEAR($L$1)-YEAR(K798)+1),IF(MONTH($L$1)&lt;4,YEAR($L$1)-YEAR(K798)-1,YEAR($L$1)-YEAR(K798))),学年設定用!$A:$A,学年設定用!$B:$B))</f>
        <v/>
      </c>
      <c r="O798" s="67" t="str">
        <f t="shared" si="24"/>
        <v/>
      </c>
      <c r="P798" s="33" t="e">
        <f>VLOOKUP(E798,学年設定用!$D:$L,3,FALSE)</f>
        <v>#N/A</v>
      </c>
      <c r="Q798" s="34" t="e">
        <f>VLOOKUP(E798,学年設定用!$D:$L,4,FALSE)</f>
        <v>#N/A</v>
      </c>
      <c r="R798" s="34" t="e">
        <f>VLOOKUP(E798,学年設定用!$D:$L,5,FALSE)</f>
        <v>#N/A</v>
      </c>
      <c r="S798" s="50" t="e">
        <f>VLOOKUP(E798,学年設定用!$D:$L,6,FALSE)</f>
        <v>#N/A</v>
      </c>
      <c r="T798" s="50" t="e">
        <f>VLOOKUP(E798,学年設定用!$D:$L,7,FALSE)</f>
        <v>#N/A</v>
      </c>
      <c r="U798" s="50" t="e">
        <f>VLOOKUP(E798,学年設定用!D:L,8,FALSE)</f>
        <v>#N/A</v>
      </c>
      <c r="V798" s="50" t="e">
        <f>VLOOKUP(E798,学年設定用!$D:$L,9,FALSE)</f>
        <v>#N/A</v>
      </c>
      <c r="W798" s="50"/>
      <c r="X798" s="50"/>
      <c r="Y798" s="50"/>
      <c r="Z798" s="50"/>
      <c r="AA798" s="50"/>
      <c r="AB798" s="50"/>
      <c r="AC798" s="50"/>
      <c r="AD798" s="50"/>
      <c r="AE798" s="50"/>
    </row>
    <row r="799" spans="1:31" s="34" customFormat="1" ht="24.95" customHeight="1" x14ac:dyDescent="0.15">
      <c r="A799" s="64">
        <v>786</v>
      </c>
      <c r="B799" s="65">
        <f t="shared" si="25"/>
        <v>0</v>
      </c>
      <c r="C799" s="65" t="str">
        <f>IF(E799="","",VLOOKUP(B799,'２･階級番号(4月~9月）'!$A:$B,2,0))</f>
        <v/>
      </c>
      <c r="D799" s="53"/>
      <c r="E799" s="55"/>
      <c r="F799" s="59"/>
      <c r="G799" s="60"/>
      <c r="H799" s="59"/>
      <c r="I799" s="59"/>
      <c r="J799" s="59"/>
      <c r="K799" s="61"/>
      <c r="L799" s="72"/>
      <c r="M799" s="58"/>
      <c r="N799" s="66" t="str">
        <f>IF(K799="","",LOOKUP(IF(K799-DATEVALUE(YEAR(K799)&amp;"/"&amp;"4/2")&lt;0,IF(MONTH($L$1)&lt;4,YEAR($L$1)-YEAR(K799),YEAR($L$1)-YEAR(K799)+1),IF(MONTH($L$1)&lt;4,YEAR($L$1)-YEAR(K799)-1,YEAR($L$1)-YEAR(K799))),学年設定用!$A:$A,学年設定用!$B:$B))</f>
        <v/>
      </c>
      <c r="O799" s="67" t="str">
        <f t="shared" si="24"/>
        <v/>
      </c>
      <c r="P799" s="33" t="e">
        <f>VLOOKUP(E799,学年設定用!$D:$L,3,FALSE)</f>
        <v>#N/A</v>
      </c>
      <c r="Q799" s="34" t="e">
        <f>VLOOKUP(E799,学年設定用!$D:$L,4,FALSE)</f>
        <v>#N/A</v>
      </c>
      <c r="R799" s="34" t="e">
        <f>VLOOKUP(E799,学年設定用!$D:$L,5,FALSE)</f>
        <v>#N/A</v>
      </c>
      <c r="S799" s="50" t="e">
        <f>VLOOKUP(E799,学年設定用!$D:$L,6,FALSE)</f>
        <v>#N/A</v>
      </c>
      <c r="T799" s="50" t="e">
        <f>VLOOKUP(E799,学年設定用!$D:$L,7,FALSE)</f>
        <v>#N/A</v>
      </c>
      <c r="U799" s="50" t="e">
        <f>VLOOKUP(E799,学年設定用!D:L,8,FALSE)</f>
        <v>#N/A</v>
      </c>
      <c r="V799" s="50" t="e">
        <f>VLOOKUP(E799,学年設定用!$D:$L,9,FALSE)</f>
        <v>#N/A</v>
      </c>
      <c r="W799" s="50"/>
      <c r="X799" s="50"/>
      <c r="Y799" s="50"/>
      <c r="Z799" s="50"/>
      <c r="AA799" s="50"/>
      <c r="AB799" s="50"/>
      <c r="AC799" s="50"/>
      <c r="AD799" s="50"/>
      <c r="AE799" s="50"/>
    </row>
    <row r="800" spans="1:31" s="34" customFormat="1" ht="24.95" customHeight="1" x14ac:dyDescent="0.15">
      <c r="A800" s="64">
        <v>787</v>
      </c>
      <c r="B800" s="65">
        <f t="shared" si="25"/>
        <v>0</v>
      </c>
      <c r="C800" s="65" t="str">
        <f>IF(E800="","",VLOOKUP(B800,'２･階級番号(4月~9月）'!$A:$B,2,0))</f>
        <v/>
      </c>
      <c r="D800" s="53"/>
      <c r="E800" s="55"/>
      <c r="F800" s="59"/>
      <c r="G800" s="60"/>
      <c r="H800" s="59"/>
      <c r="I800" s="59"/>
      <c r="J800" s="59"/>
      <c r="K800" s="61"/>
      <c r="L800" s="72"/>
      <c r="M800" s="58"/>
      <c r="N800" s="66" t="str">
        <f>IF(K800="","",LOOKUP(IF(K800-DATEVALUE(YEAR(K800)&amp;"/"&amp;"4/2")&lt;0,IF(MONTH($L$1)&lt;4,YEAR($L$1)-YEAR(K800),YEAR($L$1)-YEAR(K800)+1),IF(MONTH($L$1)&lt;4,YEAR($L$1)-YEAR(K800)-1,YEAR($L$1)-YEAR(K800))),学年設定用!$A:$A,学年設定用!$B:$B))</f>
        <v/>
      </c>
      <c r="O800" s="67" t="str">
        <f t="shared" si="24"/>
        <v/>
      </c>
      <c r="P800" s="33" t="e">
        <f>VLOOKUP(E800,学年設定用!$D:$L,3,FALSE)</f>
        <v>#N/A</v>
      </c>
      <c r="Q800" s="34" t="e">
        <f>VLOOKUP(E800,学年設定用!$D:$L,4,FALSE)</f>
        <v>#N/A</v>
      </c>
      <c r="R800" s="34" t="e">
        <f>VLOOKUP(E800,学年設定用!$D:$L,5,FALSE)</f>
        <v>#N/A</v>
      </c>
      <c r="S800" s="50" t="e">
        <f>VLOOKUP(E800,学年設定用!$D:$L,6,FALSE)</f>
        <v>#N/A</v>
      </c>
      <c r="T800" s="50" t="e">
        <f>VLOOKUP(E800,学年設定用!$D:$L,7,FALSE)</f>
        <v>#N/A</v>
      </c>
      <c r="U800" s="50" t="e">
        <f>VLOOKUP(E800,学年設定用!D:L,8,FALSE)</f>
        <v>#N/A</v>
      </c>
      <c r="V800" s="50" t="e">
        <f>VLOOKUP(E800,学年設定用!$D:$L,9,FALSE)</f>
        <v>#N/A</v>
      </c>
      <c r="W800" s="50"/>
      <c r="X800" s="50"/>
      <c r="Y800" s="50"/>
      <c r="Z800" s="50"/>
      <c r="AA800" s="50"/>
      <c r="AB800" s="50"/>
      <c r="AC800" s="50"/>
      <c r="AD800" s="50"/>
      <c r="AE800" s="50"/>
    </row>
    <row r="801" spans="1:31" s="34" customFormat="1" ht="24.95" customHeight="1" x14ac:dyDescent="0.15">
      <c r="A801" s="64">
        <v>788</v>
      </c>
      <c r="B801" s="65">
        <f t="shared" si="25"/>
        <v>0</v>
      </c>
      <c r="C801" s="65" t="str">
        <f>IF(E801="","",VLOOKUP(B801,'２･階級番号(4月~9月）'!$A:$B,2,0))</f>
        <v/>
      </c>
      <c r="D801" s="53"/>
      <c r="E801" s="55"/>
      <c r="F801" s="59"/>
      <c r="G801" s="60"/>
      <c r="H801" s="59"/>
      <c r="I801" s="59"/>
      <c r="J801" s="59"/>
      <c r="K801" s="61"/>
      <c r="L801" s="72"/>
      <c r="M801" s="58"/>
      <c r="N801" s="66" t="str">
        <f>IF(K801="","",LOOKUP(IF(K801-DATEVALUE(YEAR(K801)&amp;"/"&amp;"4/2")&lt;0,IF(MONTH($L$1)&lt;4,YEAR($L$1)-YEAR(K801),YEAR($L$1)-YEAR(K801)+1),IF(MONTH($L$1)&lt;4,YEAR($L$1)-YEAR(K801)-1,YEAR($L$1)-YEAR(K801))),学年設定用!$A:$A,学年設定用!$B:$B))</f>
        <v/>
      </c>
      <c r="O801" s="67" t="str">
        <f t="shared" si="24"/>
        <v/>
      </c>
      <c r="P801" s="33" t="e">
        <f>VLOOKUP(E801,学年設定用!$D:$L,3,FALSE)</f>
        <v>#N/A</v>
      </c>
      <c r="Q801" s="34" t="e">
        <f>VLOOKUP(E801,学年設定用!$D:$L,4,FALSE)</f>
        <v>#N/A</v>
      </c>
      <c r="R801" s="34" t="e">
        <f>VLOOKUP(E801,学年設定用!$D:$L,5,FALSE)</f>
        <v>#N/A</v>
      </c>
      <c r="S801" s="50" t="e">
        <f>VLOOKUP(E801,学年設定用!$D:$L,6,FALSE)</f>
        <v>#N/A</v>
      </c>
      <c r="T801" s="50" t="e">
        <f>VLOOKUP(E801,学年設定用!$D:$L,7,FALSE)</f>
        <v>#N/A</v>
      </c>
      <c r="U801" s="50" t="e">
        <f>VLOOKUP(E801,学年設定用!D:L,8,FALSE)</f>
        <v>#N/A</v>
      </c>
      <c r="V801" s="50" t="e">
        <f>VLOOKUP(E801,学年設定用!$D:$L,9,FALSE)</f>
        <v>#N/A</v>
      </c>
      <c r="W801" s="50"/>
      <c r="X801" s="50"/>
      <c r="Y801" s="50"/>
      <c r="Z801" s="50"/>
      <c r="AA801" s="50"/>
      <c r="AB801" s="50"/>
      <c r="AC801" s="50"/>
      <c r="AD801" s="50"/>
      <c r="AE801" s="50"/>
    </row>
    <row r="802" spans="1:31" s="34" customFormat="1" ht="24.95" customHeight="1" x14ac:dyDescent="0.15">
      <c r="A802" s="64">
        <v>789</v>
      </c>
      <c r="B802" s="65">
        <f t="shared" si="25"/>
        <v>0</v>
      </c>
      <c r="C802" s="65" t="str">
        <f>IF(E802="","",VLOOKUP(B802,'２･階級番号(4月~9月）'!$A:$B,2,0))</f>
        <v/>
      </c>
      <c r="D802" s="53"/>
      <c r="E802" s="55"/>
      <c r="F802" s="59"/>
      <c r="G802" s="60"/>
      <c r="H802" s="59"/>
      <c r="I802" s="59"/>
      <c r="J802" s="59"/>
      <c r="K802" s="61"/>
      <c r="L802" s="72"/>
      <c r="M802" s="58"/>
      <c r="N802" s="66" t="str">
        <f>IF(K802="","",LOOKUP(IF(K802-DATEVALUE(YEAR(K802)&amp;"/"&amp;"4/2")&lt;0,IF(MONTH($L$1)&lt;4,YEAR($L$1)-YEAR(K802),YEAR($L$1)-YEAR(K802)+1),IF(MONTH($L$1)&lt;4,YEAR($L$1)-YEAR(K802)-1,YEAR($L$1)-YEAR(K802))),学年設定用!$A:$A,学年設定用!$B:$B))</f>
        <v/>
      </c>
      <c r="O802" s="67" t="str">
        <f t="shared" si="24"/>
        <v/>
      </c>
      <c r="P802" s="33" t="e">
        <f>VLOOKUP(E802,学年設定用!$D:$L,3,FALSE)</f>
        <v>#N/A</v>
      </c>
      <c r="Q802" s="34" t="e">
        <f>VLOOKUP(E802,学年設定用!$D:$L,4,FALSE)</f>
        <v>#N/A</v>
      </c>
      <c r="R802" s="34" t="e">
        <f>VLOOKUP(E802,学年設定用!$D:$L,5,FALSE)</f>
        <v>#N/A</v>
      </c>
      <c r="S802" s="50" t="e">
        <f>VLOOKUP(E802,学年設定用!$D:$L,6,FALSE)</f>
        <v>#N/A</v>
      </c>
      <c r="T802" s="50" t="e">
        <f>VLOOKUP(E802,学年設定用!$D:$L,7,FALSE)</f>
        <v>#N/A</v>
      </c>
      <c r="U802" s="50" t="e">
        <f>VLOOKUP(E802,学年設定用!D:L,8,FALSE)</f>
        <v>#N/A</v>
      </c>
      <c r="V802" s="50" t="e">
        <f>VLOOKUP(E802,学年設定用!$D:$L,9,FALSE)</f>
        <v>#N/A</v>
      </c>
      <c r="W802" s="50"/>
      <c r="X802" s="50"/>
      <c r="Y802" s="50"/>
      <c r="Z802" s="50"/>
      <c r="AA802" s="50"/>
      <c r="AB802" s="50"/>
      <c r="AC802" s="50"/>
      <c r="AD802" s="50"/>
      <c r="AE802" s="50"/>
    </row>
    <row r="803" spans="1:31" s="34" customFormat="1" ht="24.95" customHeight="1" x14ac:dyDescent="0.15">
      <c r="A803" s="64">
        <v>790</v>
      </c>
      <c r="B803" s="65">
        <f t="shared" si="25"/>
        <v>0</v>
      </c>
      <c r="C803" s="65" t="str">
        <f>IF(E803="","",VLOOKUP(B803,'２･階級番号(4月~9月）'!$A:$B,2,0))</f>
        <v/>
      </c>
      <c r="D803" s="53"/>
      <c r="E803" s="55"/>
      <c r="F803" s="59"/>
      <c r="G803" s="60"/>
      <c r="H803" s="59"/>
      <c r="I803" s="59"/>
      <c r="J803" s="59"/>
      <c r="K803" s="61"/>
      <c r="L803" s="72"/>
      <c r="M803" s="58"/>
      <c r="N803" s="66" t="str">
        <f>IF(K803="","",LOOKUP(IF(K803-DATEVALUE(YEAR(K803)&amp;"/"&amp;"4/2")&lt;0,IF(MONTH($L$1)&lt;4,YEAR($L$1)-YEAR(K803),YEAR($L$1)-YEAR(K803)+1),IF(MONTH($L$1)&lt;4,YEAR($L$1)-YEAR(K803)-1,YEAR($L$1)-YEAR(K803))),学年設定用!$A:$A,学年設定用!$B:$B))</f>
        <v/>
      </c>
      <c r="O803" s="67" t="str">
        <f t="shared" si="24"/>
        <v/>
      </c>
      <c r="P803" s="33" t="e">
        <f>VLOOKUP(E803,学年設定用!$D:$L,3,FALSE)</f>
        <v>#N/A</v>
      </c>
      <c r="Q803" s="34" t="e">
        <f>VLOOKUP(E803,学年設定用!$D:$L,4,FALSE)</f>
        <v>#N/A</v>
      </c>
      <c r="R803" s="34" t="e">
        <f>VLOOKUP(E803,学年設定用!$D:$L,5,FALSE)</f>
        <v>#N/A</v>
      </c>
      <c r="S803" s="50" t="e">
        <f>VLOOKUP(E803,学年設定用!$D:$L,6,FALSE)</f>
        <v>#N/A</v>
      </c>
      <c r="T803" s="50" t="e">
        <f>VLOOKUP(E803,学年設定用!$D:$L,7,FALSE)</f>
        <v>#N/A</v>
      </c>
      <c r="U803" s="50" t="e">
        <f>VLOOKUP(E803,学年設定用!D:L,8,FALSE)</f>
        <v>#N/A</v>
      </c>
      <c r="V803" s="50" t="e">
        <f>VLOOKUP(E803,学年設定用!$D:$L,9,FALSE)</f>
        <v>#N/A</v>
      </c>
      <c r="W803" s="50"/>
      <c r="X803" s="50"/>
      <c r="Y803" s="50"/>
      <c r="Z803" s="50"/>
      <c r="AA803" s="50"/>
      <c r="AB803" s="50"/>
      <c r="AC803" s="50"/>
      <c r="AD803" s="50"/>
      <c r="AE803" s="50"/>
    </row>
    <row r="804" spans="1:31" s="34" customFormat="1" ht="24.95" customHeight="1" x14ac:dyDescent="0.15">
      <c r="A804" s="64">
        <v>791</v>
      </c>
      <c r="B804" s="65">
        <f t="shared" si="25"/>
        <v>0</v>
      </c>
      <c r="C804" s="65" t="str">
        <f>IF(E804="","",VLOOKUP(B804,'２･階級番号(4月~9月）'!$A:$B,2,0))</f>
        <v/>
      </c>
      <c r="D804" s="53"/>
      <c r="E804" s="55"/>
      <c r="F804" s="59"/>
      <c r="G804" s="60"/>
      <c r="H804" s="59"/>
      <c r="I804" s="59"/>
      <c r="J804" s="59"/>
      <c r="K804" s="61"/>
      <c r="L804" s="72"/>
      <c r="M804" s="58"/>
      <c r="N804" s="66" t="str">
        <f>IF(K804="","",LOOKUP(IF(K804-DATEVALUE(YEAR(K804)&amp;"/"&amp;"4/2")&lt;0,IF(MONTH($L$1)&lt;4,YEAR($L$1)-YEAR(K804),YEAR($L$1)-YEAR(K804)+1),IF(MONTH($L$1)&lt;4,YEAR($L$1)-YEAR(K804)-1,YEAR($L$1)-YEAR(K804))),学年設定用!$A:$A,学年設定用!$B:$B))</f>
        <v/>
      </c>
      <c r="O804" s="67" t="str">
        <f t="shared" si="24"/>
        <v/>
      </c>
      <c r="P804" s="33" t="e">
        <f>VLOOKUP(E804,学年設定用!$D:$L,3,FALSE)</f>
        <v>#N/A</v>
      </c>
      <c r="Q804" s="34" t="e">
        <f>VLOOKUP(E804,学年設定用!$D:$L,4,FALSE)</f>
        <v>#N/A</v>
      </c>
      <c r="R804" s="34" t="e">
        <f>VLOOKUP(E804,学年設定用!$D:$L,5,FALSE)</f>
        <v>#N/A</v>
      </c>
      <c r="S804" s="50" t="e">
        <f>VLOOKUP(E804,学年設定用!$D:$L,6,FALSE)</f>
        <v>#N/A</v>
      </c>
      <c r="T804" s="50" t="e">
        <f>VLOOKUP(E804,学年設定用!$D:$L,7,FALSE)</f>
        <v>#N/A</v>
      </c>
      <c r="U804" s="50" t="e">
        <f>VLOOKUP(E804,学年設定用!D:L,8,FALSE)</f>
        <v>#N/A</v>
      </c>
      <c r="V804" s="50" t="e">
        <f>VLOOKUP(E804,学年設定用!$D:$L,9,FALSE)</f>
        <v>#N/A</v>
      </c>
      <c r="W804" s="50"/>
      <c r="X804" s="50"/>
      <c r="Y804" s="50"/>
      <c r="Z804" s="50"/>
      <c r="AA804" s="50"/>
      <c r="AB804" s="50"/>
      <c r="AC804" s="50"/>
      <c r="AD804" s="50"/>
      <c r="AE804" s="50"/>
    </row>
    <row r="805" spans="1:31" s="34" customFormat="1" ht="24.95" customHeight="1" x14ac:dyDescent="0.15">
      <c r="A805" s="64">
        <v>792</v>
      </c>
      <c r="B805" s="65">
        <f t="shared" si="25"/>
        <v>0</v>
      </c>
      <c r="C805" s="65" t="str">
        <f>IF(E805="","",VLOOKUP(B805,'２･階級番号(4月~9月）'!$A:$B,2,0))</f>
        <v/>
      </c>
      <c r="D805" s="53"/>
      <c r="E805" s="55"/>
      <c r="F805" s="59"/>
      <c r="G805" s="60"/>
      <c r="H805" s="59"/>
      <c r="I805" s="59"/>
      <c r="J805" s="59"/>
      <c r="K805" s="61"/>
      <c r="L805" s="72"/>
      <c r="M805" s="58"/>
      <c r="N805" s="66" t="str">
        <f>IF(K805="","",LOOKUP(IF(K805-DATEVALUE(YEAR(K805)&amp;"/"&amp;"4/2")&lt;0,IF(MONTH($L$1)&lt;4,YEAR($L$1)-YEAR(K805),YEAR($L$1)-YEAR(K805)+1),IF(MONTH($L$1)&lt;4,YEAR($L$1)-YEAR(K805)-1,YEAR($L$1)-YEAR(K805))),学年設定用!$A:$A,学年設定用!$B:$B))</f>
        <v/>
      </c>
      <c r="O805" s="67" t="str">
        <f t="shared" si="24"/>
        <v/>
      </c>
      <c r="P805" s="33" t="e">
        <f>VLOOKUP(E805,学年設定用!$D:$L,3,FALSE)</f>
        <v>#N/A</v>
      </c>
      <c r="Q805" s="34" t="e">
        <f>VLOOKUP(E805,学年設定用!$D:$L,4,FALSE)</f>
        <v>#N/A</v>
      </c>
      <c r="R805" s="34" t="e">
        <f>VLOOKUP(E805,学年設定用!$D:$L,5,FALSE)</f>
        <v>#N/A</v>
      </c>
      <c r="S805" s="50" t="e">
        <f>VLOOKUP(E805,学年設定用!$D:$L,6,FALSE)</f>
        <v>#N/A</v>
      </c>
      <c r="T805" s="50" t="e">
        <f>VLOOKUP(E805,学年設定用!$D:$L,7,FALSE)</f>
        <v>#N/A</v>
      </c>
      <c r="U805" s="50" t="e">
        <f>VLOOKUP(E805,学年設定用!D:L,8,FALSE)</f>
        <v>#N/A</v>
      </c>
      <c r="V805" s="50" t="e">
        <f>VLOOKUP(E805,学年設定用!$D:$L,9,FALSE)</f>
        <v>#N/A</v>
      </c>
      <c r="W805" s="50"/>
      <c r="X805" s="50"/>
      <c r="Y805" s="50"/>
      <c r="Z805" s="50"/>
      <c r="AA805" s="50"/>
      <c r="AB805" s="50"/>
      <c r="AC805" s="50"/>
      <c r="AD805" s="50"/>
      <c r="AE805" s="50"/>
    </row>
    <row r="806" spans="1:31" s="34" customFormat="1" ht="24.95" customHeight="1" x14ac:dyDescent="0.15">
      <c r="A806" s="64">
        <v>793</v>
      </c>
      <c r="B806" s="65">
        <f t="shared" si="25"/>
        <v>0</v>
      </c>
      <c r="C806" s="65" t="str">
        <f>IF(E806="","",VLOOKUP(B806,'２･階級番号(4月~9月）'!$A:$B,2,0))</f>
        <v/>
      </c>
      <c r="D806" s="53"/>
      <c r="E806" s="55"/>
      <c r="F806" s="59"/>
      <c r="G806" s="60"/>
      <c r="H806" s="59"/>
      <c r="I806" s="59"/>
      <c r="J806" s="59"/>
      <c r="K806" s="61"/>
      <c r="L806" s="72"/>
      <c r="M806" s="58"/>
      <c r="N806" s="66" t="str">
        <f>IF(K806="","",LOOKUP(IF(K806-DATEVALUE(YEAR(K806)&amp;"/"&amp;"4/2")&lt;0,IF(MONTH($L$1)&lt;4,YEAR($L$1)-YEAR(K806),YEAR($L$1)-YEAR(K806)+1),IF(MONTH($L$1)&lt;4,YEAR($L$1)-YEAR(K806)-1,YEAR($L$1)-YEAR(K806))),学年設定用!$A:$A,学年設定用!$B:$B))</f>
        <v/>
      </c>
      <c r="O806" s="67" t="str">
        <f t="shared" si="24"/>
        <v/>
      </c>
      <c r="P806" s="33" t="e">
        <f>VLOOKUP(E806,学年設定用!$D:$L,3,FALSE)</f>
        <v>#N/A</v>
      </c>
      <c r="Q806" s="34" t="e">
        <f>VLOOKUP(E806,学年設定用!$D:$L,4,FALSE)</f>
        <v>#N/A</v>
      </c>
      <c r="R806" s="34" t="e">
        <f>VLOOKUP(E806,学年設定用!$D:$L,5,FALSE)</f>
        <v>#N/A</v>
      </c>
      <c r="S806" s="50" t="e">
        <f>VLOOKUP(E806,学年設定用!$D:$L,6,FALSE)</f>
        <v>#N/A</v>
      </c>
      <c r="T806" s="50" t="e">
        <f>VLOOKUP(E806,学年設定用!$D:$L,7,FALSE)</f>
        <v>#N/A</v>
      </c>
      <c r="U806" s="50" t="e">
        <f>VLOOKUP(E806,学年設定用!D:L,8,FALSE)</f>
        <v>#N/A</v>
      </c>
      <c r="V806" s="50" t="e">
        <f>VLOOKUP(E806,学年設定用!$D:$L,9,FALSE)</f>
        <v>#N/A</v>
      </c>
      <c r="W806" s="50"/>
      <c r="X806" s="50"/>
      <c r="Y806" s="50"/>
      <c r="Z806" s="50"/>
      <c r="AA806" s="50"/>
      <c r="AB806" s="50"/>
      <c r="AC806" s="50"/>
      <c r="AD806" s="50"/>
      <c r="AE806" s="50"/>
    </row>
    <row r="807" spans="1:31" s="34" customFormat="1" ht="24.95" customHeight="1" x14ac:dyDescent="0.15">
      <c r="A807" s="64">
        <v>794</v>
      </c>
      <c r="B807" s="65">
        <f t="shared" si="25"/>
        <v>0</v>
      </c>
      <c r="C807" s="65" t="str">
        <f>IF(E807="","",VLOOKUP(B807,'２･階級番号(4月~9月）'!$A:$B,2,0))</f>
        <v/>
      </c>
      <c r="D807" s="53"/>
      <c r="E807" s="55"/>
      <c r="F807" s="59"/>
      <c r="G807" s="60"/>
      <c r="H807" s="59"/>
      <c r="I807" s="59"/>
      <c r="J807" s="59"/>
      <c r="K807" s="61"/>
      <c r="L807" s="72"/>
      <c r="M807" s="58"/>
      <c r="N807" s="66" t="str">
        <f>IF(K807="","",LOOKUP(IF(K807-DATEVALUE(YEAR(K807)&amp;"/"&amp;"4/2")&lt;0,IF(MONTH($L$1)&lt;4,YEAR($L$1)-YEAR(K807),YEAR($L$1)-YEAR(K807)+1),IF(MONTH($L$1)&lt;4,YEAR($L$1)-YEAR(K807)-1,YEAR($L$1)-YEAR(K807))),学年設定用!$A:$A,学年設定用!$B:$B))</f>
        <v/>
      </c>
      <c r="O807" s="67" t="str">
        <f t="shared" si="24"/>
        <v/>
      </c>
      <c r="P807" s="33" t="e">
        <f>VLOOKUP(E807,学年設定用!$D:$L,3,FALSE)</f>
        <v>#N/A</v>
      </c>
      <c r="Q807" s="34" t="e">
        <f>VLOOKUP(E807,学年設定用!$D:$L,4,FALSE)</f>
        <v>#N/A</v>
      </c>
      <c r="R807" s="34" t="e">
        <f>VLOOKUP(E807,学年設定用!$D:$L,5,FALSE)</f>
        <v>#N/A</v>
      </c>
      <c r="S807" s="50" t="e">
        <f>VLOOKUP(E807,学年設定用!$D:$L,6,FALSE)</f>
        <v>#N/A</v>
      </c>
      <c r="T807" s="50" t="e">
        <f>VLOOKUP(E807,学年設定用!$D:$L,7,FALSE)</f>
        <v>#N/A</v>
      </c>
      <c r="U807" s="50" t="e">
        <f>VLOOKUP(E807,学年設定用!D:L,8,FALSE)</f>
        <v>#N/A</v>
      </c>
      <c r="V807" s="50" t="e">
        <f>VLOOKUP(E807,学年設定用!$D:$L,9,FALSE)</f>
        <v>#N/A</v>
      </c>
      <c r="W807" s="50"/>
      <c r="X807" s="50"/>
      <c r="Y807" s="50"/>
      <c r="Z807" s="50"/>
      <c r="AA807" s="50"/>
      <c r="AB807" s="50"/>
      <c r="AC807" s="50"/>
      <c r="AD807" s="50"/>
      <c r="AE807" s="50"/>
    </row>
    <row r="808" spans="1:31" s="34" customFormat="1" ht="24.95" customHeight="1" x14ac:dyDescent="0.15">
      <c r="A808" s="64">
        <v>795</v>
      </c>
      <c r="B808" s="65">
        <f t="shared" si="25"/>
        <v>0</v>
      </c>
      <c r="C808" s="65" t="str">
        <f>IF(E808="","",VLOOKUP(B808,'２･階級番号(4月~9月）'!$A:$B,2,0))</f>
        <v/>
      </c>
      <c r="D808" s="53"/>
      <c r="E808" s="55"/>
      <c r="F808" s="59"/>
      <c r="G808" s="60"/>
      <c r="H808" s="59"/>
      <c r="I808" s="59"/>
      <c r="J808" s="59"/>
      <c r="K808" s="61"/>
      <c r="L808" s="72"/>
      <c r="M808" s="58"/>
      <c r="N808" s="66" t="str">
        <f>IF(K808="","",LOOKUP(IF(K808-DATEVALUE(YEAR(K808)&amp;"/"&amp;"4/2")&lt;0,IF(MONTH($L$1)&lt;4,YEAR($L$1)-YEAR(K808),YEAR($L$1)-YEAR(K808)+1),IF(MONTH($L$1)&lt;4,YEAR($L$1)-YEAR(K808)-1,YEAR($L$1)-YEAR(K808))),学年設定用!$A:$A,学年設定用!$B:$B))</f>
        <v/>
      </c>
      <c r="O808" s="67" t="str">
        <f t="shared" si="24"/>
        <v/>
      </c>
      <c r="P808" s="33" t="e">
        <f>VLOOKUP(E808,学年設定用!$D:$L,3,FALSE)</f>
        <v>#N/A</v>
      </c>
      <c r="Q808" s="34" t="e">
        <f>VLOOKUP(E808,学年設定用!$D:$L,4,FALSE)</f>
        <v>#N/A</v>
      </c>
      <c r="R808" s="34" t="e">
        <f>VLOOKUP(E808,学年設定用!$D:$L,5,FALSE)</f>
        <v>#N/A</v>
      </c>
      <c r="S808" s="50" t="e">
        <f>VLOOKUP(E808,学年設定用!$D:$L,6,FALSE)</f>
        <v>#N/A</v>
      </c>
      <c r="T808" s="50" t="e">
        <f>VLOOKUP(E808,学年設定用!$D:$L,7,FALSE)</f>
        <v>#N/A</v>
      </c>
      <c r="U808" s="50" t="e">
        <f>VLOOKUP(E808,学年設定用!D:L,8,FALSE)</f>
        <v>#N/A</v>
      </c>
      <c r="V808" s="50" t="e">
        <f>VLOOKUP(E808,学年設定用!$D:$L,9,FALSE)</f>
        <v>#N/A</v>
      </c>
      <c r="W808" s="50"/>
      <c r="X808" s="50"/>
      <c r="Y808" s="50"/>
      <c r="Z808" s="50"/>
      <c r="AA808" s="50"/>
      <c r="AB808" s="50"/>
      <c r="AC808" s="50"/>
      <c r="AD808" s="50"/>
      <c r="AE808" s="50"/>
    </row>
    <row r="809" spans="1:31" s="34" customFormat="1" ht="24.95" customHeight="1" x14ac:dyDescent="0.15">
      <c r="A809" s="64">
        <v>796</v>
      </c>
      <c r="B809" s="65">
        <f t="shared" si="25"/>
        <v>0</v>
      </c>
      <c r="C809" s="65" t="str">
        <f>IF(E809="","",VLOOKUP(B809,'２･階級番号(4月~9月）'!$A:$B,2,0))</f>
        <v/>
      </c>
      <c r="D809" s="53"/>
      <c r="E809" s="55"/>
      <c r="F809" s="59"/>
      <c r="G809" s="60"/>
      <c r="H809" s="59"/>
      <c r="I809" s="59"/>
      <c r="J809" s="59"/>
      <c r="K809" s="61"/>
      <c r="L809" s="72"/>
      <c r="M809" s="58"/>
      <c r="N809" s="66" t="str">
        <f>IF(K809="","",LOOKUP(IF(K809-DATEVALUE(YEAR(K809)&amp;"/"&amp;"4/2")&lt;0,IF(MONTH($L$1)&lt;4,YEAR($L$1)-YEAR(K809),YEAR($L$1)-YEAR(K809)+1),IF(MONTH($L$1)&lt;4,YEAR($L$1)-YEAR(K809)-1,YEAR($L$1)-YEAR(K809))),学年設定用!$A:$A,学年設定用!$B:$B))</f>
        <v/>
      </c>
      <c r="O809" s="67" t="str">
        <f t="shared" si="24"/>
        <v/>
      </c>
      <c r="P809" s="33" t="e">
        <f>VLOOKUP(E809,学年設定用!$D:$L,3,FALSE)</f>
        <v>#N/A</v>
      </c>
      <c r="Q809" s="34" t="e">
        <f>VLOOKUP(E809,学年設定用!$D:$L,4,FALSE)</f>
        <v>#N/A</v>
      </c>
      <c r="R809" s="34" t="e">
        <f>VLOOKUP(E809,学年設定用!$D:$L,5,FALSE)</f>
        <v>#N/A</v>
      </c>
      <c r="S809" s="50" t="e">
        <f>VLOOKUP(E809,学年設定用!$D:$L,6,FALSE)</f>
        <v>#N/A</v>
      </c>
      <c r="T809" s="50" t="e">
        <f>VLOOKUP(E809,学年設定用!$D:$L,7,FALSE)</f>
        <v>#N/A</v>
      </c>
      <c r="U809" s="50" t="e">
        <f>VLOOKUP(E809,学年設定用!D:L,8,FALSE)</f>
        <v>#N/A</v>
      </c>
      <c r="V809" s="50" t="e">
        <f>VLOOKUP(E809,学年設定用!$D:$L,9,FALSE)</f>
        <v>#N/A</v>
      </c>
      <c r="W809" s="50"/>
      <c r="X809" s="50"/>
      <c r="Y809" s="50"/>
      <c r="Z809" s="50"/>
      <c r="AA809" s="50"/>
      <c r="AB809" s="50"/>
      <c r="AC809" s="50"/>
      <c r="AD809" s="50"/>
      <c r="AE809" s="50"/>
    </row>
    <row r="810" spans="1:31" s="34" customFormat="1" ht="24.95" customHeight="1" x14ac:dyDescent="0.15">
      <c r="A810" s="64">
        <v>797</v>
      </c>
      <c r="B810" s="65">
        <f t="shared" si="25"/>
        <v>0</v>
      </c>
      <c r="C810" s="65" t="str">
        <f>IF(E810="","",VLOOKUP(B810,'２･階級番号(4月~9月）'!$A:$B,2,0))</f>
        <v/>
      </c>
      <c r="D810" s="53"/>
      <c r="E810" s="55"/>
      <c r="F810" s="59"/>
      <c r="G810" s="60"/>
      <c r="H810" s="59"/>
      <c r="I810" s="59"/>
      <c r="J810" s="59"/>
      <c r="K810" s="61"/>
      <c r="L810" s="72"/>
      <c r="M810" s="58"/>
      <c r="N810" s="66" t="str">
        <f>IF(K810="","",LOOKUP(IF(K810-DATEVALUE(YEAR(K810)&amp;"/"&amp;"4/2")&lt;0,IF(MONTH($L$1)&lt;4,YEAR($L$1)-YEAR(K810),YEAR($L$1)-YEAR(K810)+1),IF(MONTH($L$1)&lt;4,YEAR($L$1)-YEAR(K810)-1,YEAR($L$1)-YEAR(K810))),学年設定用!$A:$A,学年設定用!$B:$B))</f>
        <v/>
      </c>
      <c r="O810" s="67" t="str">
        <f t="shared" si="24"/>
        <v/>
      </c>
      <c r="P810" s="33" t="e">
        <f>VLOOKUP(E810,学年設定用!$D:$L,3,FALSE)</f>
        <v>#N/A</v>
      </c>
      <c r="Q810" s="34" t="e">
        <f>VLOOKUP(E810,学年設定用!$D:$L,4,FALSE)</f>
        <v>#N/A</v>
      </c>
      <c r="R810" s="34" t="e">
        <f>VLOOKUP(E810,学年設定用!$D:$L,5,FALSE)</f>
        <v>#N/A</v>
      </c>
      <c r="S810" s="50" t="e">
        <f>VLOOKUP(E810,学年設定用!$D:$L,6,FALSE)</f>
        <v>#N/A</v>
      </c>
      <c r="T810" s="50" t="e">
        <f>VLOOKUP(E810,学年設定用!$D:$L,7,FALSE)</f>
        <v>#N/A</v>
      </c>
      <c r="U810" s="50" t="e">
        <f>VLOOKUP(E810,学年設定用!D:L,8,FALSE)</f>
        <v>#N/A</v>
      </c>
      <c r="V810" s="50" t="e">
        <f>VLOOKUP(E810,学年設定用!$D:$L,9,FALSE)</f>
        <v>#N/A</v>
      </c>
      <c r="W810" s="50"/>
      <c r="X810" s="50"/>
      <c r="Y810" s="50"/>
      <c r="Z810" s="50"/>
      <c r="AA810" s="50"/>
      <c r="AB810" s="50"/>
      <c r="AC810" s="50"/>
      <c r="AD810" s="50"/>
      <c r="AE810" s="50"/>
    </row>
    <row r="811" spans="1:31" s="34" customFormat="1" ht="24.95" customHeight="1" x14ac:dyDescent="0.15">
      <c r="A811" s="64">
        <v>798</v>
      </c>
      <c r="B811" s="65">
        <f t="shared" si="25"/>
        <v>0</v>
      </c>
      <c r="C811" s="65" t="str">
        <f>IF(E811="","",VLOOKUP(B811,'２･階級番号(4月~9月）'!$A:$B,2,0))</f>
        <v/>
      </c>
      <c r="D811" s="53"/>
      <c r="E811" s="55"/>
      <c r="F811" s="59"/>
      <c r="G811" s="60"/>
      <c r="H811" s="59"/>
      <c r="I811" s="59"/>
      <c r="J811" s="59"/>
      <c r="K811" s="61"/>
      <c r="L811" s="72"/>
      <c r="M811" s="58"/>
      <c r="N811" s="66" t="str">
        <f>IF(K811="","",LOOKUP(IF(K811-DATEVALUE(YEAR(K811)&amp;"/"&amp;"4/2")&lt;0,IF(MONTH($L$1)&lt;4,YEAR($L$1)-YEAR(K811),YEAR($L$1)-YEAR(K811)+1),IF(MONTH($L$1)&lt;4,YEAR($L$1)-YEAR(K811)-1,YEAR($L$1)-YEAR(K811))),学年設定用!$A:$A,学年設定用!$B:$B))</f>
        <v/>
      </c>
      <c r="O811" s="67" t="str">
        <f t="shared" si="24"/>
        <v/>
      </c>
      <c r="P811" s="33" t="e">
        <f>VLOOKUP(E811,学年設定用!$D:$L,3,FALSE)</f>
        <v>#N/A</v>
      </c>
      <c r="Q811" s="34" t="e">
        <f>VLOOKUP(E811,学年設定用!$D:$L,4,FALSE)</f>
        <v>#N/A</v>
      </c>
      <c r="R811" s="34" t="e">
        <f>VLOOKUP(E811,学年設定用!$D:$L,5,FALSE)</f>
        <v>#N/A</v>
      </c>
      <c r="S811" s="50" t="e">
        <f>VLOOKUP(E811,学年設定用!$D:$L,6,FALSE)</f>
        <v>#N/A</v>
      </c>
      <c r="T811" s="50" t="e">
        <f>VLOOKUP(E811,学年設定用!$D:$L,7,FALSE)</f>
        <v>#N/A</v>
      </c>
      <c r="U811" s="50" t="e">
        <f>VLOOKUP(E811,学年設定用!D:L,8,FALSE)</f>
        <v>#N/A</v>
      </c>
      <c r="V811" s="50" t="e">
        <f>VLOOKUP(E811,学年設定用!$D:$L,9,FALSE)</f>
        <v>#N/A</v>
      </c>
      <c r="W811" s="50"/>
      <c r="X811" s="50"/>
      <c r="Y811" s="50"/>
      <c r="Z811" s="50"/>
      <c r="AA811" s="50"/>
      <c r="AB811" s="50"/>
      <c r="AC811" s="50"/>
      <c r="AD811" s="50"/>
      <c r="AE811" s="50"/>
    </row>
    <row r="812" spans="1:31" s="34" customFormat="1" ht="24.95" customHeight="1" x14ac:dyDescent="0.15">
      <c r="A812" s="64">
        <v>799</v>
      </c>
      <c r="B812" s="65">
        <f t="shared" si="25"/>
        <v>0</v>
      </c>
      <c r="C812" s="65" t="str">
        <f>IF(E812="","",VLOOKUP(B812,'２･階級番号(4月~9月）'!$A:$B,2,0))</f>
        <v/>
      </c>
      <c r="D812" s="53"/>
      <c r="E812" s="55"/>
      <c r="F812" s="59"/>
      <c r="G812" s="60"/>
      <c r="H812" s="59"/>
      <c r="I812" s="59"/>
      <c r="J812" s="59"/>
      <c r="K812" s="61"/>
      <c r="L812" s="72"/>
      <c r="M812" s="58"/>
      <c r="N812" s="66" t="str">
        <f>IF(K812="","",LOOKUP(IF(K812-DATEVALUE(YEAR(K812)&amp;"/"&amp;"4/2")&lt;0,IF(MONTH($L$1)&lt;4,YEAR($L$1)-YEAR(K812),YEAR($L$1)-YEAR(K812)+1),IF(MONTH($L$1)&lt;4,YEAR($L$1)-YEAR(K812)-1,YEAR($L$1)-YEAR(K812))),学年設定用!$A:$A,学年設定用!$B:$B))</f>
        <v/>
      </c>
      <c r="O812" s="67" t="str">
        <f t="shared" si="24"/>
        <v/>
      </c>
      <c r="P812" s="33" t="e">
        <f>VLOOKUP(E812,学年設定用!$D:$L,3,FALSE)</f>
        <v>#N/A</v>
      </c>
      <c r="Q812" s="34" t="e">
        <f>VLOOKUP(E812,学年設定用!$D:$L,4,FALSE)</f>
        <v>#N/A</v>
      </c>
      <c r="R812" s="34" t="e">
        <f>VLOOKUP(E812,学年設定用!$D:$L,5,FALSE)</f>
        <v>#N/A</v>
      </c>
      <c r="S812" s="50" t="e">
        <f>VLOOKUP(E812,学年設定用!$D:$L,6,FALSE)</f>
        <v>#N/A</v>
      </c>
      <c r="T812" s="50" t="e">
        <f>VLOOKUP(E812,学年設定用!$D:$L,7,FALSE)</f>
        <v>#N/A</v>
      </c>
      <c r="U812" s="50" t="e">
        <f>VLOOKUP(E812,学年設定用!D:L,8,FALSE)</f>
        <v>#N/A</v>
      </c>
      <c r="V812" s="50" t="e">
        <f>VLOOKUP(E812,学年設定用!$D:$L,9,FALSE)</f>
        <v>#N/A</v>
      </c>
      <c r="W812" s="50"/>
      <c r="X812" s="50"/>
      <c r="Y812" s="50"/>
      <c r="Z812" s="50"/>
      <c r="AA812" s="50"/>
      <c r="AB812" s="50"/>
      <c r="AC812" s="50"/>
      <c r="AD812" s="50"/>
      <c r="AE812" s="50"/>
    </row>
    <row r="813" spans="1:31" s="34" customFormat="1" ht="24.95" customHeight="1" x14ac:dyDescent="0.15">
      <c r="A813" s="64">
        <v>800</v>
      </c>
      <c r="B813" s="65">
        <f t="shared" si="25"/>
        <v>0</v>
      </c>
      <c r="C813" s="65" t="str">
        <f>IF(E813="","",VLOOKUP(B813,'２･階級番号(4月~9月）'!$A:$B,2,0))</f>
        <v/>
      </c>
      <c r="D813" s="53"/>
      <c r="E813" s="55"/>
      <c r="F813" s="59"/>
      <c r="G813" s="60"/>
      <c r="H813" s="59"/>
      <c r="I813" s="59"/>
      <c r="J813" s="59"/>
      <c r="K813" s="61"/>
      <c r="L813" s="72"/>
      <c r="M813" s="58"/>
      <c r="N813" s="66" t="str">
        <f>IF(K813="","",LOOKUP(IF(K813-DATEVALUE(YEAR(K813)&amp;"/"&amp;"4/2")&lt;0,IF(MONTH($L$1)&lt;4,YEAR($L$1)-YEAR(K813),YEAR($L$1)-YEAR(K813)+1),IF(MONTH($L$1)&lt;4,YEAR($L$1)-YEAR(K813)-1,YEAR($L$1)-YEAR(K813))),学年設定用!$A:$A,学年設定用!$B:$B))</f>
        <v/>
      </c>
      <c r="O813" s="67" t="str">
        <f t="shared" si="24"/>
        <v/>
      </c>
      <c r="P813" s="33" t="e">
        <f>VLOOKUP(E813,学年設定用!$D:$L,3,FALSE)</f>
        <v>#N/A</v>
      </c>
      <c r="Q813" s="34" t="e">
        <f>VLOOKUP(E813,学年設定用!$D:$L,4,FALSE)</f>
        <v>#N/A</v>
      </c>
      <c r="R813" s="34" t="e">
        <f>VLOOKUP(E813,学年設定用!$D:$L,5,FALSE)</f>
        <v>#N/A</v>
      </c>
      <c r="S813" s="50" t="e">
        <f>VLOOKUP(E813,学年設定用!$D:$L,6,FALSE)</f>
        <v>#N/A</v>
      </c>
      <c r="T813" s="50" t="e">
        <f>VLOOKUP(E813,学年設定用!$D:$L,7,FALSE)</f>
        <v>#N/A</v>
      </c>
      <c r="U813" s="50" t="e">
        <f>VLOOKUP(E813,学年設定用!D:L,8,FALSE)</f>
        <v>#N/A</v>
      </c>
      <c r="V813" s="50" t="e">
        <f>VLOOKUP(E813,学年設定用!$D:$L,9,FALSE)</f>
        <v>#N/A</v>
      </c>
      <c r="W813" s="50"/>
      <c r="X813" s="50"/>
      <c r="Y813" s="50"/>
      <c r="Z813" s="50"/>
      <c r="AA813" s="50"/>
      <c r="AB813" s="50"/>
      <c r="AC813" s="50"/>
      <c r="AD813" s="50"/>
      <c r="AE813" s="50"/>
    </row>
    <row r="814" spans="1:31" s="34" customFormat="1" ht="24.95" customHeight="1" x14ac:dyDescent="0.15">
      <c r="A814" s="64">
        <v>801</v>
      </c>
      <c r="B814" s="65">
        <f t="shared" si="25"/>
        <v>0</v>
      </c>
      <c r="C814" s="65" t="str">
        <f>IF(E814="","",VLOOKUP(B814,'２･階級番号(4月~9月）'!$A:$B,2,0))</f>
        <v/>
      </c>
      <c r="D814" s="53"/>
      <c r="E814" s="55"/>
      <c r="F814" s="59"/>
      <c r="G814" s="60"/>
      <c r="H814" s="59"/>
      <c r="I814" s="59"/>
      <c r="J814" s="59"/>
      <c r="K814" s="61"/>
      <c r="L814" s="72"/>
      <c r="M814" s="58"/>
      <c r="N814" s="66" t="str">
        <f>IF(K814="","",LOOKUP(IF(K814-DATEVALUE(YEAR(K814)&amp;"/"&amp;"4/2")&lt;0,IF(MONTH($L$1)&lt;4,YEAR($L$1)-YEAR(K814),YEAR($L$1)-YEAR(K814)+1),IF(MONTH($L$1)&lt;4,YEAR($L$1)-YEAR(K814)-1,YEAR($L$1)-YEAR(K814))),学年設定用!$A:$A,学年設定用!$B:$B))</f>
        <v/>
      </c>
      <c r="O814" s="67" t="str">
        <f t="shared" si="24"/>
        <v/>
      </c>
      <c r="P814" s="33" t="e">
        <f>VLOOKUP(E814,学年設定用!$D:$L,3,FALSE)</f>
        <v>#N/A</v>
      </c>
      <c r="Q814" s="34" t="e">
        <f>VLOOKUP(E814,学年設定用!$D:$L,4,FALSE)</f>
        <v>#N/A</v>
      </c>
      <c r="R814" s="34" t="e">
        <f>VLOOKUP(E814,学年設定用!$D:$L,5,FALSE)</f>
        <v>#N/A</v>
      </c>
      <c r="S814" s="50" t="e">
        <f>VLOOKUP(E814,学年設定用!$D:$L,6,FALSE)</f>
        <v>#N/A</v>
      </c>
      <c r="T814" s="50" t="e">
        <f>VLOOKUP(E814,学年設定用!$D:$L,7,FALSE)</f>
        <v>#N/A</v>
      </c>
      <c r="U814" s="50" t="e">
        <f>VLOOKUP(E814,学年設定用!D:L,8,FALSE)</f>
        <v>#N/A</v>
      </c>
      <c r="V814" s="50" t="e">
        <f>VLOOKUP(E814,学年設定用!$D:$L,9,FALSE)</f>
        <v>#N/A</v>
      </c>
      <c r="W814" s="50"/>
      <c r="X814" s="50"/>
      <c r="Y814" s="50"/>
      <c r="Z814" s="50"/>
      <c r="AA814" s="50"/>
      <c r="AB814" s="50"/>
      <c r="AC814" s="50"/>
      <c r="AD814" s="50"/>
      <c r="AE814" s="50"/>
    </row>
    <row r="815" spans="1:31" s="34" customFormat="1" ht="24.95" customHeight="1" x14ac:dyDescent="0.15">
      <c r="A815" s="64">
        <v>802</v>
      </c>
      <c r="B815" s="65">
        <f t="shared" si="25"/>
        <v>0</v>
      </c>
      <c r="C815" s="65" t="str">
        <f>IF(E815="","",VLOOKUP(B815,'２･階級番号(4月~9月）'!$A:$B,2,0))</f>
        <v/>
      </c>
      <c r="D815" s="53"/>
      <c r="E815" s="55"/>
      <c r="F815" s="59"/>
      <c r="G815" s="60"/>
      <c r="H815" s="59"/>
      <c r="I815" s="59"/>
      <c r="J815" s="59"/>
      <c r="K815" s="61"/>
      <c r="L815" s="72"/>
      <c r="M815" s="58"/>
      <c r="N815" s="66" t="str">
        <f>IF(K815="","",LOOKUP(IF(K815-DATEVALUE(YEAR(K815)&amp;"/"&amp;"4/2")&lt;0,IF(MONTH($L$1)&lt;4,YEAR($L$1)-YEAR(K815),YEAR($L$1)-YEAR(K815)+1),IF(MONTH($L$1)&lt;4,YEAR($L$1)-YEAR(K815)-1,YEAR($L$1)-YEAR(K815))),学年設定用!$A:$A,学年設定用!$B:$B))</f>
        <v/>
      </c>
      <c r="O815" s="67" t="str">
        <f t="shared" si="24"/>
        <v/>
      </c>
      <c r="P815" s="33" t="e">
        <f>VLOOKUP(E815,学年設定用!$D:$L,3,FALSE)</f>
        <v>#N/A</v>
      </c>
      <c r="Q815" s="34" t="e">
        <f>VLOOKUP(E815,学年設定用!$D:$L,4,FALSE)</f>
        <v>#N/A</v>
      </c>
      <c r="R815" s="34" t="e">
        <f>VLOOKUP(E815,学年設定用!$D:$L,5,FALSE)</f>
        <v>#N/A</v>
      </c>
      <c r="S815" s="50" t="e">
        <f>VLOOKUP(E815,学年設定用!$D:$L,6,FALSE)</f>
        <v>#N/A</v>
      </c>
      <c r="T815" s="50" t="e">
        <f>VLOOKUP(E815,学年設定用!$D:$L,7,FALSE)</f>
        <v>#N/A</v>
      </c>
      <c r="U815" s="50" t="e">
        <f>VLOOKUP(E815,学年設定用!D:L,8,FALSE)</f>
        <v>#N/A</v>
      </c>
      <c r="V815" s="50" t="e">
        <f>VLOOKUP(E815,学年設定用!$D:$L,9,FALSE)</f>
        <v>#N/A</v>
      </c>
      <c r="W815" s="50"/>
      <c r="X815" s="50"/>
      <c r="Y815" s="50"/>
      <c r="Z815" s="50"/>
      <c r="AA815" s="50"/>
      <c r="AB815" s="50"/>
      <c r="AC815" s="50"/>
      <c r="AD815" s="50"/>
      <c r="AE815" s="50"/>
    </row>
    <row r="816" spans="1:31" s="34" customFormat="1" ht="24.95" customHeight="1" x14ac:dyDescent="0.15">
      <c r="A816" s="64">
        <v>803</v>
      </c>
      <c r="B816" s="65">
        <f t="shared" si="25"/>
        <v>0</v>
      </c>
      <c r="C816" s="65" t="str">
        <f>IF(E816="","",VLOOKUP(B816,'２･階級番号(4月~9月）'!$A:$B,2,0))</f>
        <v/>
      </c>
      <c r="D816" s="53"/>
      <c r="E816" s="55"/>
      <c r="F816" s="59"/>
      <c r="G816" s="60"/>
      <c r="H816" s="59"/>
      <c r="I816" s="59"/>
      <c r="J816" s="59"/>
      <c r="K816" s="61"/>
      <c r="L816" s="72"/>
      <c r="M816" s="58"/>
      <c r="N816" s="66" t="str">
        <f>IF(K816="","",LOOKUP(IF(K816-DATEVALUE(YEAR(K816)&amp;"/"&amp;"4/2")&lt;0,IF(MONTH($L$1)&lt;4,YEAR($L$1)-YEAR(K816),YEAR($L$1)-YEAR(K816)+1),IF(MONTH($L$1)&lt;4,YEAR($L$1)-YEAR(K816)-1,YEAR($L$1)-YEAR(K816))),学年設定用!$A:$A,学年設定用!$B:$B))</f>
        <v/>
      </c>
      <c r="O816" s="67" t="str">
        <f t="shared" si="24"/>
        <v/>
      </c>
      <c r="P816" s="33" t="e">
        <f>VLOOKUP(E816,学年設定用!$D:$L,3,FALSE)</f>
        <v>#N/A</v>
      </c>
      <c r="Q816" s="34" t="e">
        <f>VLOOKUP(E816,学年設定用!$D:$L,4,FALSE)</f>
        <v>#N/A</v>
      </c>
      <c r="R816" s="34" t="e">
        <f>VLOOKUP(E816,学年設定用!$D:$L,5,FALSE)</f>
        <v>#N/A</v>
      </c>
      <c r="S816" s="50" t="e">
        <f>VLOOKUP(E816,学年設定用!$D:$L,6,FALSE)</f>
        <v>#N/A</v>
      </c>
      <c r="T816" s="50" t="e">
        <f>VLOOKUP(E816,学年設定用!$D:$L,7,FALSE)</f>
        <v>#N/A</v>
      </c>
      <c r="U816" s="50" t="e">
        <f>VLOOKUP(E816,学年設定用!D:L,8,FALSE)</f>
        <v>#N/A</v>
      </c>
      <c r="V816" s="50" t="e">
        <f>VLOOKUP(E816,学年設定用!$D:$L,9,FALSE)</f>
        <v>#N/A</v>
      </c>
      <c r="W816" s="50"/>
      <c r="X816" s="50"/>
      <c r="Y816" s="50"/>
      <c r="Z816" s="50"/>
      <c r="AA816" s="50"/>
      <c r="AB816" s="50"/>
      <c r="AC816" s="50"/>
      <c r="AD816" s="50"/>
      <c r="AE816" s="50"/>
    </row>
    <row r="817" spans="1:31" s="34" customFormat="1" ht="24.95" customHeight="1" x14ac:dyDescent="0.15">
      <c r="A817" s="64">
        <v>804</v>
      </c>
      <c r="B817" s="65">
        <f t="shared" si="25"/>
        <v>0</v>
      </c>
      <c r="C817" s="65" t="str">
        <f>IF(E817="","",VLOOKUP(B817,'２･階級番号(4月~9月）'!$A:$B,2,0))</f>
        <v/>
      </c>
      <c r="D817" s="53"/>
      <c r="E817" s="55"/>
      <c r="F817" s="59"/>
      <c r="G817" s="60"/>
      <c r="H817" s="59"/>
      <c r="I817" s="59"/>
      <c r="J817" s="59"/>
      <c r="K817" s="61"/>
      <c r="L817" s="72"/>
      <c r="M817" s="58"/>
      <c r="N817" s="66" t="str">
        <f>IF(K817="","",LOOKUP(IF(K817-DATEVALUE(YEAR(K817)&amp;"/"&amp;"4/2")&lt;0,IF(MONTH($L$1)&lt;4,YEAR($L$1)-YEAR(K817),YEAR($L$1)-YEAR(K817)+1),IF(MONTH($L$1)&lt;4,YEAR($L$1)-YEAR(K817)-1,YEAR($L$1)-YEAR(K817))),学年設定用!$A:$A,学年設定用!$B:$B))</f>
        <v/>
      </c>
      <c r="O817" s="67" t="str">
        <f t="shared" si="24"/>
        <v/>
      </c>
      <c r="P817" s="33" t="e">
        <f>VLOOKUP(E817,学年設定用!$D:$L,3,FALSE)</f>
        <v>#N/A</v>
      </c>
      <c r="Q817" s="34" t="e">
        <f>VLOOKUP(E817,学年設定用!$D:$L,4,FALSE)</f>
        <v>#N/A</v>
      </c>
      <c r="R817" s="34" t="e">
        <f>VLOOKUP(E817,学年設定用!$D:$L,5,FALSE)</f>
        <v>#N/A</v>
      </c>
      <c r="S817" s="50" t="e">
        <f>VLOOKUP(E817,学年設定用!$D:$L,6,FALSE)</f>
        <v>#N/A</v>
      </c>
      <c r="T817" s="50" t="e">
        <f>VLOOKUP(E817,学年設定用!$D:$L,7,FALSE)</f>
        <v>#N/A</v>
      </c>
      <c r="U817" s="50" t="e">
        <f>VLOOKUP(E817,学年設定用!D:L,8,FALSE)</f>
        <v>#N/A</v>
      </c>
      <c r="V817" s="50" t="e">
        <f>VLOOKUP(E817,学年設定用!$D:$L,9,FALSE)</f>
        <v>#N/A</v>
      </c>
      <c r="W817" s="50"/>
      <c r="X817" s="50"/>
      <c r="Y817" s="50"/>
      <c r="Z817" s="50"/>
      <c r="AA817" s="50"/>
      <c r="AB817" s="50"/>
      <c r="AC817" s="50"/>
      <c r="AD817" s="50"/>
      <c r="AE817" s="50"/>
    </row>
    <row r="818" spans="1:31" s="34" customFormat="1" ht="24.95" customHeight="1" x14ac:dyDescent="0.15">
      <c r="A818" s="64">
        <v>805</v>
      </c>
      <c r="B818" s="65">
        <f t="shared" si="25"/>
        <v>0</v>
      </c>
      <c r="C818" s="65" t="str">
        <f>IF(E818="","",VLOOKUP(B818,'２･階級番号(4月~9月）'!$A:$B,2,0))</f>
        <v/>
      </c>
      <c r="D818" s="53"/>
      <c r="E818" s="55"/>
      <c r="F818" s="59"/>
      <c r="G818" s="60"/>
      <c r="H818" s="59"/>
      <c r="I818" s="59"/>
      <c r="J818" s="59"/>
      <c r="K818" s="61"/>
      <c r="L818" s="72"/>
      <c r="M818" s="58"/>
      <c r="N818" s="66" t="str">
        <f>IF(K818="","",LOOKUP(IF(K818-DATEVALUE(YEAR(K818)&amp;"/"&amp;"4/2")&lt;0,IF(MONTH($L$1)&lt;4,YEAR($L$1)-YEAR(K818),YEAR($L$1)-YEAR(K818)+1),IF(MONTH($L$1)&lt;4,YEAR($L$1)-YEAR(K818)-1,YEAR($L$1)-YEAR(K818))),学年設定用!$A:$A,学年設定用!$B:$B))</f>
        <v/>
      </c>
      <c r="O818" s="67" t="str">
        <f t="shared" si="24"/>
        <v/>
      </c>
      <c r="P818" s="33" t="e">
        <f>VLOOKUP(E818,学年設定用!$D:$L,3,FALSE)</f>
        <v>#N/A</v>
      </c>
      <c r="Q818" s="34" t="e">
        <f>VLOOKUP(E818,学年設定用!$D:$L,4,FALSE)</f>
        <v>#N/A</v>
      </c>
      <c r="R818" s="34" t="e">
        <f>VLOOKUP(E818,学年設定用!$D:$L,5,FALSE)</f>
        <v>#N/A</v>
      </c>
      <c r="S818" s="50" t="e">
        <f>VLOOKUP(E818,学年設定用!$D:$L,6,FALSE)</f>
        <v>#N/A</v>
      </c>
      <c r="T818" s="50" t="e">
        <f>VLOOKUP(E818,学年設定用!$D:$L,7,FALSE)</f>
        <v>#N/A</v>
      </c>
      <c r="U818" s="50" t="e">
        <f>VLOOKUP(E818,学年設定用!D:L,8,FALSE)</f>
        <v>#N/A</v>
      </c>
      <c r="V818" s="50" t="e">
        <f>VLOOKUP(E818,学年設定用!$D:$L,9,FALSE)</f>
        <v>#N/A</v>
      </c>
      <c r="W818" s="50"/>
      <c r="X818" s="50"/>
      <c r="Y818" s="50"/>
      <c r="Z818" s="50"/>
      <c r="AA818" s="50"/>
      <c r="AB818" s="50"/>
      <c r="AC818" s="50"/>
      <c r="AD818" s="50"/>
      <c r="AE818" s="50"/>
    </row>
    <row r="819" spans="1:31" s="34" customFormat="1" ht="24.95" customHeight="1" x14ac:dyDescent="0.15">
      <c r="A819" s="64">
        <v>806</v>
      </c>
      <c r="B819" s="65">
        <f t="shared" si="25"/>
        <v>0</v>
      </c>
      <c r="C819" s="65" t="str">
        <f>IF(E819="","",VLOOKUP(B819,'２･階級番号(4月~9月）'!$A:$B,2,0))</f>
        <v/>
      </c>
      <c r="D819" s="53"/>
      <c r="E819" s="55"/>
      <c r="F819" s="59"/>
      <c r="G819" s="60"/>
      <c r="H819" s="59"/>
      <c r="I819" s="59"/>
      <c r="J819" s="59"/>
      <c r="K819" s="61"/>
      <c r="L819" s="72"/>
      <c r="M819" s="58"/>
      <c r="N819" s="66" t="str">
        <f>IF(K819="","",LOOKUP(IF(K819-DATEVALUE(YEAR(K819)&amp;"/"&amp;"4/2")&lt;0,IF(MONTH($L$1)&lt;4,YEAR($L$1)-YEAR(K819),YEAR($L$1)-YEAR(K819)+1),IF(MONTH($L$1)&lt;4,YEAR($L$1)-YEAR(K819)-1,YEAR($L$1)-YEAR(K819))),学年設定用!$A:$A,学年設定用!$B:$B))</f>
        <v/>
      </c>
      <c r="O819" s="67" t="str">
        <f t="shared" si="24"/>
        <v/>
      </c>
      <c r="P819" s="33" t="e">
        <f>VLOOKUP(E819,学年設定用!$D:$L,3,FALSE)</f>
        <v>#N/A</v>
      </c>
      <c r="Q819" s="34" t="e">
        <f>VLOOKUP(E819,学年設定用!$D:$L,4,FALSE)</f>
        <v>#N/A</v>
      </c>
      <c r="R819" s="34" t="e">
        <f>VLOOKUP(E819,学年設定用!$D:$L,5,FALSE)</f>
        <v>#N/A</v>
      </c>
      <c r="S819" s="50" t="e">
        <f>VLOOKUP(E819,学年設定用!$D:$L,6,FALSE)</f>
        <v>#N/A</v>
      </c>
      <c r="T819" s="50" t="e">
        <f>VLOOKUP(E819,学年設定用!$D:$L,7,FALSE)</f>
        <v>#N/A</v>
      </c>
      <c r="U819" s="50" t="e">
        <f>VLOOKUP(E819,学年設定用!D:L,8,FALSE)</f>
        <v>#N/A</v>
      </c>
      <c r="V819" s="50" t="e">
        <f>VLOOKUP(E819,学年設定用!$D:$L,9,FALSE)</f>
        <v>#N/A</v>
      </c>
      <c r="W819" s="50"/>
      <c r="X819" s="50"/>
      <c r="Y819" s="50"/>
      <c r="Z819" s="50"/>
      <c r="AA819" s="50"/>
      <c r="AB819" s="50"/>
      <c r="AC819" s="50"/>
      <c r="AD819" s="50"/>
      <c r="AE819" s="50"/>
    </row>
    <row r="820" spans="1:31" s="34" customFormat="1" ht="24.95" customHeight="1" x14ac:dyDescent="0.15">
      <c r="A820" s="64">
        <v>807</v>
      </c>
      <c r="B820" s="65">
        <f t="shared" si="25"/>
        <v>0</v>
      </c>
      <c r="C820" s="65" t="str">
        <f>IF(E820="","",VLOOKUP(B820,'２･階級番号(4月~9月）'!$A:$B,2,0))</f>
        <v/>
      </c>
      <c r="D820" s="53"/>
      <c r="E820" s="55"/>
      <c r="F820" s="59"/>
      <c r="G820" s="60"/>
      <c r="H820" s="59"/>
      <c r="I820" s="59"/>
      <c r="J820" s="59"/>
      <c r="K820" s="61"/>
      <c r="L820" s="72"/>
      <c r="M820" s="58"/>
      <c r="N820" s="66" t="str">
        <f>IF(K820="","",LOOKUP(IF(K820-DATEVALUE(YEAR(K820)&amp;"/"&amp;"4/2")&lt;0,IF(MONTH($L$1)&lt;4,YEAR($L$1)-YEAR(K820),YEAR($L$1)-YEAR(K820)+1),IF(MONTH($L$1)&lt;4,YEAR($L$1)-YEAR(K820)-1,YEAR($L$1)-YEAR(K820))),学年設定用!$A:$A,学年設定用!$B:$B))</f>
        <v/>
      </c>
      <c r="O820" s="67" t="str">
        <f t="shared" si="24"/>
        <v/>
      </c>
      <c r="P820" s="33" t="e">
        <f>VLOOKUP(E820,学年設定用!$D:$L,3,FALSE)</f>
        <v>#N/A</v>
      </c>
      <c r="Q820" s="34" t="e">
        <f>VLOOKUP(E820,学年設定用!$D:$L,4,FALSE)</f>
        <v>#N/A</v>
      </c>
      <c r="R820" s="34" t="e">
        <f>VLOOKUP(E820,学年設定用!$D:$L,5,FALSE)</f>
        <v>#N/A</v>
      </c>
      <c r="S820" s="50" t="e">
        <f>VLOOKUP(E820,学年設定用!$D:$L,6,FALSE)</f>
        <v>#N/A</v>
      </c>
      <c r="T820" s="50" t="e">
        <f>VLOOKUP(E820,学年設定用!$D:$L,7,FALSE)</f>
        <v>#N/A</v>
      </c>
      <c r="U820" s="50" t="e">
        <f>VLOOKUP(E820,学年設定用!D:L,8,FALSE)</f>
        <v>#N/A</v>
      </c>
      <c r="V820" s="50" t="e">
        <f>VLOOKUP(E820,学年設定用!$D:$L,9,FALSE)</f>
        <v>#N/A</v>
      </c>
      <c r="W820" s="50"/>
      <c r="X820" s="50"/>
      <c r="Y820" s="50"/>
      <c r="Z820" s="50"/>
      <c r="AA820" s="50"/>
      <c r="AB820" s="50"/>
      <c r="AC820" s="50"/>
      <c r="AD820" s="50"/>
      <c r="AE820" s="50"/>
    </row>
    <row r="821" spans="1:31" s="34" customFormat="1" ht="24.95" customHeight="1" x14ac:dyDescent="0.15">
      <c r="A821" s="64">
        <v>808</v>
      </c>
      <c r="B821" s="65">
        <f t="shared" si="25"/>
        <v>0</v>
      </c>
      <c r="C821" s="65" t="str">
        <f>IF(E821="","",VLOOKUP(B821,'２･階級番号(4月~9月）'!$A:$B,2,0))</f>
        <v/>
      </c>
      <c r="D821" s="53"/>
      <c r="E821" s="55"/>
      <c r="F821" s="59"/>
      <c r="G821" s="60"/>
      <c r="H821" s="59"/>
      <c r="I821" s="59"/>
      <c r="J821" s="59"/>
      <c r="K821" s="61"/>
      <c r="L821" s="72"/>
      <c r="M821" s="58"/>
      <c r="N821" s="66" t="str">
        <f>IF(K821="","",LOOKUP(IF(K821-DATEVALUE(YEAR(K821)&amp;"/"&amp;"4/2")&lt;0,IF(MONTH($L$1)&lt;4,YEAR($L$1)-YEAR(K821),YEAR($L$1)-YEAR(K821)+1),IF(MONTH($L$1)&lt;4,YEAR($L$1)-YEAR(K821)-1,YEAR($L$1)-YEAR(K821))),学年設定用!$A:$A,学年設定用!$B:$B))</f>
        <v/>
      </c>
      <c r="O821" s="67" t="str">
        <f t="shared" si="24"/>
        <v/>
      </c>
      <c r="P821" s="33" t="e">
        <f>VLOOKUP(E821,学年設定用!$D:$L,3,FALSE)</f>
        <v>#N/A</v>
      </c>
      <c r="Q821" s="34" t="e">
        <f>VLOOKUP(E821,学年設定用!$D:$L,4,FALSE)</f>
        <v>#N/A</v>
      </c>
      <c r="R821" s="34" t="e">
        <f>VLOOKUP(E821,学年設定用!$D:$L,5,FALSE)</f>
        <v>#N/A</v>
      </c>
      <c r="S821" s="50" t="e">
        <f>VLOOKUP(E821,学年設定用!$D:$L,6,FALSE)</f>
        <v>#N/A</v>
      </c>
      <c r="T821" s="50" t="e">
        <f>VLOOKUP(E821,学年設定用!$D:$L,7,FALSE)</f>
        <v>#N/A</v>
      </c>
      <c r="U821" s="50" t="e">
        <f>VLOOKUP(E821,学年設定用!D:L,8,FALSE)</f>
        <v>#N/A</v>
      </c>
      <c r="V821" s="50" t="e">
        <f>VLOOKUP(E821,学年設定用!$D:$L,9,FALSE)</f>
        <v>#N/A</v>
      </c>
      <c r="W821" s="50"/>
      <c r="X821" s="50"/>
      <c r="Y821" s="50"/>
      <c r="Z821" s="50"/>
      <c r="AA821" s="50"/>
      <c r="AB821" s="50"/>
      <c r="AC821" s="50"/>
      <c r="AD821" s="50"/>
      <c r="AE821" s="50"/>
    </row>
    <row r="822" spans="1:31" s="34" customFormat="1" ht="24.95" customHeight="1" x14ac:dyDescent="0.15">
      <c r="A822" s="64">
        <v>809</v>
      </c>
      <c r="B822" s="65">
        <f t="shared" si="25"/>
        <v>0</v>
      </c>
      <c r="C822" s="65" t="str">
        <f>IF(E822="","",VLOOKUP(B822,'２･階級番号(4月~9月）'!$A:$B,2,0))</f>
        <v/>
      </c>
      <c r="D822" s="53"/>
      <c r="E822" s="55"/>
      <c r="F822" s="59"/>
      <c r="G822" s="60"/>
      <c r="H822" s="59"/>
      <c r="I822" s="59"/>
      <c r="J822" s="59"/>
      <c r="K822" s="61"/>
      <c r="L822" s="72"/>
      <c r="M822" s="58"/>
      <c r="N822" s="66" t="str">
        <f>IF(K822="","",LOOKUP(IF(K822-DATEVALUE(YEAR(K822)&amp;"/"&amp;"4/2")&lt;0,IF(MONTH($L$1)&lt;4,YEAR($L$1)-YEAR(K822),YEAR($L$1)-YEAR(K822)+1),IF(MONTH($L$1)&lt;4,YEAR($L$1)-YEAR(K822)-1,YEAR($L$1)-YEAR(K822))),学年設定用!$A:$A,学年設定用!$B:$B))</f>
        <v/>
      </c>
      <c r="O822" s="67" t="str">
        <f t="shared" si="24"/>
        <v/>
      </c>
      <c r="P822" s="33" t="e">
        <f>VLOOKUP(E822,学年設定用!$D:$L,3,FALSE)</f>
        <v>#N/A</v>
      </c>
      <c r="Q822" s="34" t="e">
        <f>VLOOKUP(E822,学年設定用!$D:$L,4,FALSE)</f>
        <v>#N/A</v>
      </c>
      <c r="R822" s="34" t="e">
        <f>VLOOKUP(E822,学年設定用!$D:$L,5,FALSE)</f>
        <v>#N/A</v>
      </c>
      <c r="S822" s="50" t="e">
        <f>VLOOKUP(E822,学年設定用!$D:$L,6,FALSE)</f>
        <v>#N/A</v>
      </c>
      <c r="T822" s="50" t="e">
        <f>VLOOKUP(E822,学年設定用!$D:$L,7,FALSE)</f>
        <v>#N/A</v>
      </c>
      <c r="U822" s="50" t="e">
        <f>VLOOKUP(E822,学年設定用!D:L,8,FALSE)</f>
        <v>#N/A</v>
      </c>
      <c r="V822" s="50" t="e">
        <f>VLOOKUP(E822,学年設定用!$D:$L,9,FALSE)</f>
        <v>#N/A</v>
      </c>
      <c r="W822" s="50"/>
      <c r="X822" s="50"/>
      <c r="Y822" s="50"/>
      <c r="Z822" s="50"/>
      <c r="AA822" s="50"/>
      <c r="AB822" s="50"/>
      <c r="AC822" s="50"/>
      <c r="AD822" s="50"/>
      <c r="AE822" s="50"/>
    </row>
    <row r="823" spans="1:31" s="34" customFormat="1" ht="24.95" customHeight="1" x14ac:dyDescent="0.15">
      <c r="A823" s="64">
        <v>810</v>
      </c>
      <c r="B823" s="65">
        <f t="shared" si="25"/>
        <v>0</v>
      </c>
      <c r="C823" s="65" t="str">
        <f>IF(E823="","",VLOOKUP(B823,'２･階級番号(4月~9月）'!$A:$B,2,0))</f>
        <v/>
      </c>
      <c r="D823" s="53"/>
      <c r="E823" s="55"/>
      <c r="F823" s="59"/>
      <c r="G823" s="60"/>
      <c r="H823" s="59"/>
      <c r="I823" s="59"/>
      <c r="J823" s="59"/>
      <c r="K823" s="61"/>
      <c r="L823" s="72"/>
      <c r="M823" s="58"/>
      <c r="N823" s="66" t="str">
        <f>IF(K823="","",LOOKUP(IF(K823-DATEVALUE(YEAR(K823)&amp;"/"&amp;"4/2")&lt;0,IF(MONTH($L$1)&lt;4,YEAR($L$1)-YEAR(K823),YEAR($L$1)-YEAR(K823)+1),IF(MONTH($L$1)&lt;4,YEAR($L$1)-YEAR(K823)-1,YEAR($L$1)-YEAR(K823))),学年設定用!$A:$A,学年設定用!$B:$B))</f>
        <v/>
      </c>
      <c r="O823" s="67" t="str">
        <f t="shared" si="24"/>
        <v/>
      </c>
      <c r="P823" s="33" t="e">
        <f>VLOOKUP(E823,学年設定用!$D:$L,3,FALSE)</f>
        <v>#N/A</v>
      </c>
      <c r="Q823" s="34" t="e">
        <f>VLOOKUP(E823,学年設定用!$D:$L,4,FALSE)</f>
        <v>#N/A</v>
      </c>
      <c r="R823" s="34" t="e">
        <f>VLOOKUP(E823,学年設定用!$D:$L,5,FALSE)</f>
        <v>#N/A</v>
      </c>
      <c r="S823" s="50" t="e">
        <f>VLOOKUP(E823,学年設定用!$D:$L,6,FALSE)</f>
        <v>#N/A</v>
      </c>
      <c r="T823" s="50" t="e">
        <f>VLOOKUP(E823,学年設定用!$D:$L,7,FALSE)</f>
        <v>#N/A</v>
      </c>
      <c r="U823" s="50" t="e">
        <f>VLOOKUP(E823,学年設定用!D:L,8,FALSE)</f>
        <v>#N/A</v>
      </c>
      <c r="V823" s="50" t="e">
        <f>VLOOKUP(E823,学年設定用!$D:$L,9,FALSE)</f>
        <v>#N/A</v>
      </c>
      <c r="W823" s="50"/>
      <c r="X823" s="50"/>
      <c r="Y823" s="50"/>
      <c r="Z823" s="50"/>
      <c r="AA823" s="50"/>
      <c r="AB823" s="50"/>
      <c r="AC823" s="50"/>
      <c r="AD823" s="50"/>
      <c r="AE823" s="50"/>
    </row>
    <row r="824" spans="1:31" s="34" customFormat="1" ht="24.95" customHeight="1" x14ac:dyDescent="0.15">
      <c r="A824" s="64">
        <v>811</v>
      </c>
      <c r="B824" s="65">
        <f t="shared" si="25"/>
        <v>0</v>
      </c>
      <c r="C824" s="65" t="str">
        <f>IF(E824="","",VLOOKUP(B824,'２･階級番号(4月~9月）'!$A:$B,2,0))</f>
        <v/>
      </c>
      <c r="D824" s="53"/>
      <c r="E824" s="55"/>
      <c r="F824" s="59"/>
      <c r="G824" s="60"/>
      <c r="H824" s="59"/>
      <c r="I824" s="59"/>
      <c r="J824" s="59"/>
      <c r="K824" s="61"/>
      <c r="L824" s="72"/>
      <c r="M824" s="58"/>
      <c r="N824" s="66" t="str">
        <f>IF(K824="","",LOOKUP(IF(K824-DATEVALUE(YEAR(K824)&amp;"/"&amp;"4/2")&lt;0,IF(MONTH($L$1)&lt;4,YEAR($L$1)-YEAR(K824),YEAR($L$1)-YEAR(K824)+1),IF(MONTH($L$1)&lt;4,YEAR($L$1)-YEAR(K824)-1,YEAR($L$1)-YEAR(K824))),学年設定用!$A:$A,学年設定用!$B:$B))</f>
        <v/>
      </c>
      <c r="O824" s="67" t="str">
        <f t="shared" si="24"/>
        <v/>
      </c>
      <c r="P824" s="33" t="e">
        <f>VLOOKUP(E824,学年設定用!$D:$L,3,FALSE)</f>
        <v>#N/A</v>
      </c>
      <c r="Q824" s="34" t="e">
        <f>VLOOKUP(E824,学年設定用!$D:$L,4,FALSE)</f>
        <v>#N/A</v>
      </c>
      <c r="R824" s="34" t="e">
        <f>VLOOKUP(E824,学年設定用!$D:$L,5,FALSE)</f>
        <v>#N/A</v>
      </c>
      <c r="S824" s="50" t="e">
        <f>VLOOKUP(E824,学年設定用!$D:$L,6,FALSE)</f>
        <v>#N/A</v>
      </c>
      <c r="T824" s="50" t="e">
        <f>VLOOKUP(E824,学年設定用!$D:$L,7,FALSE)</f>
        <v>#N/A</v>
      </c>
      <c r="U824" s="50" t="e">
        <f>VLOOKUP(E824,学年設定用!D:L,8,FALSE)</f>
        <v>#N/A</v>
      </c>
      <c r="V824" s="50" t="e">
        <f>VLOOKUP(E824,学年設定用!$D:$L,9,FALSE)</f>
        <v>#N/A</v>
      </c>
      <c r="W824" s="50"/>
      <c r="X824" s="50"/>
      <c r="Y824" s="50"/>
      <c r="Z824" s="50"/>
      <c r="AA824" s="50"/>
      <c r="AB824" s="50"/>
      <c r="AC824" s="50"/>
      <c r="AD824" s="50"/>
      <c r="AE824" s="50"/>
    </row>
    <row r="825" spans="1:31" s="34" customFormat="1" ht="24.95" customHeight="1" x14ac:dyDescent="0.15">
      <c r="A825" s="64">
        <v>812</v>
      </c>
      <c r="B825" s="65">
        <f t="shared" si="25"/>
        <v>0</v>
      </c>
      <c r="C825" s="65" t="str">
        <f>IF(E825="","",VLOOKUP(B825,'２･階級番号(4月~9月）'!$A:$B,2,0))</f>
        <v/>
      </c>
      <c r="D825" s="53"/>
      <c r="E825" s="55"/>
      <c r="F825" s="59"/>
      <c r="G825" s="60"/>
      <c r="H825" s="59"/>
      <c r="I825" s="59"/>
      <c r="J825" s="59"/>
      <c r="K825" s="61"/>
      <c r="L825" s="72"/>
      <c r="M825" s="58"/>
      <c r="N825" s="66" t="str">
        <f>IF(K825="","",LOOKUP(IF(K825-DATEVALUE(YEAR(K825)&amp;"/"&amp;"4/2")&lt;0,IF(MONTH($L$1)&lt;4,YEAR($L$1)-YEAR(K825),YEAR($L$1)-YEAR(K825)+1),IF(MONTH($L$1)&lt;4,YEAR($L$1)-YEAR(K825)-1,YEAR($L$1)-YEAR(K825))),学年設定用!$A:$A,学年設定用!$B:$B))</f>
        <v/>
      </c>
      <c r="O825" s="67" t="str">
        <f t="shared" si="24"/>
        <v/>
      </c>
      <c r="P825" s="33" t="e">
        <f>VLOOKUP(E825,学年設定用!$D:$L,3,FALSE)</f>
        <v>#N/A</v>
      </c>
      <c r="Q825" s="34" t="e">
        <f>VLOOKUP(E825,学年設定用!$D:$L,4,FALSE)</f>
        <v>#N/A</v>
      </c>
      <c r="R825" s="34" t="e">
        <f>VLOOKUP(E825,学年設定用!$D:$L,5,FALSE)</f>
        <v>#N/A</v>
      </c>
      <c r="S825" s="50" t="e">
        <f>VLOOKUP(E825,学年設定用!$D:$L,6,FALSE)</f>
        <v>#N/A</v>
      </c>
      <c r="T825" s="50" t="e">
        <f>VLOOKUP(E825,学年設定用!$D:$L,7,FALSE)</f>
        <v>#N/A</v>
      </c>
      <c r="U825" s="50" t="e">
        <f>VLOOKUP(E825,学年設定用!D:L,8,FALSE)</f>
        <v>#N/A</v>
      </c>
      <c r="V825" s="50" t="e">
        <f>VLOOKUP(E825,学年設定用!$D:$L,9,FALSE)</f>
        <v>#N/A</v>
      </c>
      <c r="W825" s="50"/>
      <c r="X825" s="50"/>
      <c r="Y825" s="50"/>
      <c r="Z825" s="50"/>
      <c r="AA825" s="50"/>
      <c r="AB825" s="50"/>
      <c r="AC825" s="50"/>
      <c r="AD825" s="50"/>
      <c r="AE825" s="50"/>
    </row>
    <row r="826" spans="1:31" s="34" customFormat="1" ht="24.95" customHeight="1" x14ac:dyDescent="0.15">
      <c r="A826" s="64">
        <v>813</v>
      </c>
      <c r="B826" s="65">
        <f t="shared" si="25"/>
        <v>0</v>
      </c>
      <c r="C826" s="65" t="str">
        <f>IF(E826="","",VLOOKUP(B826,'２･階級番号(4月~9月）'!$A:$B,2,0))</f>
        <v/>
      </c>
      <c r="D826" s="53"/>
      <c r="E826" s="55"/>
      <c r="F826" s="59"/>
      <c r="G826" s="60"/>
      <c r="H826" s="59"/>
      <c r="I826" s="59"/>
      <c r="J826" s="59"/>
      <c r="K826" s="61"/>
      <c r="L826" s="72"/>
      <c r="M826" s="58"/>
      <c r="N826" s="66" t="str">
        <f>IF(K826="","",LOOKUP(IF(K826-DATEVALUE(YEAR(K826)&amp;"/"&amp;"4/2")&lt;0,IF(MONTH($L$1)&lt;4,YEAR($L$1)-YEAR(K826),YEAR($L$1)-YEAR(K826)+1),IF(MONTH($L$1)&lt;4,YEAR($L$1)-YEAR(K826)-1,YEAR($L$1)-YEAR(K826))),学年設定用!$A:$A,学年設定用!$B:$B))</f>
        <v/>
      </c>
      <c r="O826" s="67" t="str">
        <f t="shared" si="24"/>
        <v/>
      </c>
      <c r="P826" s="33" t="e">
        <f>VLOOKUP(E826,学年設定用!$D:$L,3,FALSE)</f>
        <v>#N/A</v>
      </c>
      <c r="Q826" s="34" t="e">
        <f>VLOOKUP(E826,学年設定用!$D:$L,4,FALSE)</f>
        <v>#N/A</v>
      </c>
      <c r="R826" s="34" t="e">
        <f>VLOOKUP(E826,学年設定用!$D:$L,5,FALSE)</f>
        <v>#N/A</v>
      </c>
      <c r="S826" s="50" t="e">
        <f>VLOOKUP(E826,学年設定用!$D:$L,6,FALSE)</f>
        <v>#N/A</v>
      </c>
      <c r="T826" s="50" t="e">
        <f>VLOOKUP(E826,学年設定用!$D:$L,7,FALSE)</f>
        <v>#N/A</v>
      </c>
      <c r="U826" s="50" t="e">
        <f>VLOOKUP(E826,学年設定用!D:L,8,FALSE)</f>
        <v>#N/A</v>
      </c>
      <c r="V826" s="50" t="e">
        <f>VLOOKUP(E826,学年設定用!$D:$L,9,FALSE)</f>
        <v>#N/A</v>
      </c>
      <c r="W826" s="50"/>
      <c r="X826" s="50"/>
      <c r="Y826" s="50"/>
      <c r="Z826" s="50"/>
      <c r="AA826" s="50"/>
      <c r="AB826" s="50"/>
      <c r="AC826" s="50"/>
      <c r="AD826" s="50"/>
      <c r="AE826" s="50"/>
    </row>
    <row r="827" spans="1:31" s="34" customFormat="1" ht="24.95" customHeight="1" x14ac:dyDescent="0.15">
      <c r="A827" s="64">
        <v>814</v>
      </c>
      <c r="B827" s="65">
        <f t="shared" si="25"/>
        <v>0</v>
      </c>
      <c r="C827" s="65" t="str">
        <f>IF(E827="","",VLOOKUP(B827,'２･階級番号(4月~9月）'!$A:$B,2,0))</f>
        <v/>
      </c>
      <c r="D827" s="53"/>
      <c r="E827" s="55"/>
      <c r="F827" s="59"/>
      <c r="G827" s="60"/>
      <c r="H827" s="59"/>
      <c r="I827" s="59"/>
      <c r="J827" s="59"/>
      <c r="K827" s="61"/>
      <c r="L827" s="72"/>
      <c r="M827" s="58"/>
      <c r="N827" s="66" t="str">
        <f>IF(K827="","",LOOKUP(IF(K827-DATEVALUE(YEAR(K827)&amp;"/"&amp;"4/2")&lt;0,IF(MONTH($L$1)&lt;4,YEAR($L$1)-YEAR(K827),YEAR($L$1)-YEAR(K827)+1),IF(MONTH($L$1)&lt;4,YEAR($L$1)-YEAR(K827)-1,YEAR($L$1)-YEAR(K827))),学年設定用!$A:$A,学年設定用!$B:$B))</f>
        <v/>
      </c>
      <c r="O827" s="67" t="str">
        <f t="shared" si="24"/>
        <v/>
      </c>
      <c r="P827" s="33" t="e">
        <f>VLOOKUP(E827,学年設定用!$D:$L,3,FALSE)</f>
        <v>#N/A</v>
      </c>
      <c r="Q827" s="34" t="e">
        <f>VLOOKUP(E827,学年設定用!$D:$L,4,FALSE)</f>
        <v>#N/A</v>
      </c>
      <c r="R827" s="34" t="e">
        <f>VLOOKUP(E827,学年設定用!$D:$L,5,FALSE)</f>
        <v>#N/A</v>
      </c>
      <c r="S827" s="50" t="e">
        <f>VLOOKUP(E827,学年設定用!$D:$L,6,FALSE)</f>
        <v>#N/A</v>
      </c>
      <c r="T827" s="50" t="e">
        <f>VLOOKUP(E827,学年設定用!$D:$L,7,FALSE)</f>
        <v>#N/A</v>
      </c>
      <c r="U827" s="50" t="e">
        <f>VLOOKUP(E827,学年設定用!D:L,8,FALSE)</f>
        <v>#N/A</v>
      </c>
      <c r="V827" s="50" t="e">
        <f>VLOOKUP(E827,学年設定用!$D:$L,9,FALSE)</f>
        <v>#N/A</v>
      </c>
      <c r="W827" s="50"/>
      <c r="X827" s="50"/>
      <c r="Y827" s="50"/>
      <c r="Z827" s="50"/>
      <c r="AA827" s="50"/>
      <c r="AB827" s="50"/>
      <c r="AC827" s="50"/>
      <c r="AD827" s="50"/>
      <c r="AE827" s="50"/>
    </row>
    <row r="828" spans="1:31" s="34" customFormat="1" ht="24.95" customHeight="1" x14ac:dyDescent="0.15">
      <c r="A828" s="64">
        <v>815</v>
      </c>
      <c r="B828" s="65">
        <f t="shared" si="25"/>
        <v>0</v>
      </c>
      <c r="C828" s="65" t="str">
        <f>IF(E828="","",VLOOKUP(B828,'２･階級番号(4月~9月）'!$A:$B,2,0))</f>
        <v/>
      </c>
      <c r="D828" s="53"/>
      <c r="E828" s="55"/>
      <c r="F828" s="59"/>
      <c r="G828" s="60"/>
      <c r="H828" s="59"/>
      <c r="I828" s="59"/>
      <c r="J828" s="59"/>
      <c r="K828" s="61"/>
      <c r="L828" s="72"/>
      <c r="M828" s="58"/>
      <c r="N828" s="66" t="str">
        <f>IF(K828="","",LOOKUP(IF(K828-DATEVALUE(YEAR(K828)&amp;"/"&amp;"4/2")&lt;0,IF(MONTH($L$1)&lt;4,YEAR($L$1)-YEAR(K828),YEAR($L$1)-YEAR(K828)+1),IF(MONTH($L$1)&lt;4,YEAR($L$1)-YEAR(K828)-1,YEAR($L$1)-YEAR(K828))),学年設定用!$A:$A,学年設定用!$B:$B))</f>
        <v/>
      </c>
      <c r="O828" s="67" t="str">
        <f t="shared" si="24"/>
        <v/>
      </c>
      <c r="P828" s="33" t="e">
        <f>VLOOKUP(E828,学年設定用!$D:$L,3,FALSE)</f>
        <v>#N/A</v>
      </c>
      <c r="Q828" s="34" t="e">
        <f>VLOOKUP(E828,学年設定用!$D:$L,4,FALSE)</f>
        <v>#N/A</v>
      </c>
      <c r="R828" s="34" t="e">
        <f>VLOOKUP(E828,学年設定用!$D:$L,5,FALSE)</f>
        <v>#N/A</v>
      </c>
      <c r="S828" s="50" t="e">
        <f>VLOOKUP(E828,学年設定用!$D:$L,6,FALSE)</f>
        <v>#N/A</v>
      </c>
      <c r="T828" s="50" t="e">
        <f>VLOOKUP(E828,学年設定用!$D:$L,7,FALSE)</f>
        <v>#N/A</v>
      </c>
      <c r="U828" s="50" t="e">
        <f>VLOOKUP(E828,学年設定用!D:L,8,FALSE)</f>
        <v>#N/A</v>
      </c>
      <c r="V828" s="50" t="e">
        <f>VLOOKUP(E828,学年設定用!$D:$L,9,FALSE)</f>
        <v>#N/A</v>
      </c>
      <c r="W828" s="50"/>
      <c r="X828" s="50"/>
      <c r="Y828" s="50"/>
      <c r="Z828" s="50"/>
      <c r="AA828" s="50"/>
      <c r="AB828" s="50"/>
      <c r="AC828" s="50"/>
      <c r="AD828" s="50"/>
      <c r="AE828" s="50"/>
    </row>
    <row r="829" spans="1:31" s="34" customFormat="1" ht="24.95" customHeight="1" x14ac:dyDescent="0.15">
      <c r="A829" s="64">
        <v>816</v>
      </c>
      <c r="B829" s="65">
        <f t="shared" si="25"/>
        <v>0</v>
      </c>
      <c r="C829" s="65" t="str">
        <f>IF(E829="","",VLOOKUP(B829,'２･階級番号(4月~9月）'!$A:$B,2,0))</f>
        <v/>
      </c>
      <c r="D829" s="53"/>
      <c r="E829" s="55"/>
      <c r="F829" s="59"/>
      <c r="G829" s="60"/>
      <c r="H829" s="59"/>
      <c r="I829" s="59"/>
      <c r="J829" s="59"/>
      <c r="K829" s="61"/>
      <c r="L829" s="72"/>
      <c r="M829" s="58"/>
      <c r="N829" s="66" t="str">
        <f>IF(K829="","",LOOKUP(IF(K829-DATEVALUE(YEAR(K829)&amp;"/"&amp;"4/2")&lt;0,IF(MONTH($L$1)&lt;4,YEAR($L$1)-YEAR(K829),YEAR($L$1)-YEAR(K829)+1),IF(MONTH($L$1)&lt;4,YEAR($L$1)-YEAR(K829)-1,YEAR($L$1)-YEAR(K829))),学年設定用!$A:$A,学年設定用!$B:$B))</f>
        <v/>
      </c>
      <c r="O829" s="67" t="str">
        <f t="shared" si="24"/>
        <v/>
      </c>
      <c r="P829" s="33" t="e">
        <f>VLOOKUP(E829,学年設定用!$D:$L,3,FALSE)</f>
        <v>#N/A</v>
      </c>
      <c r="Q829" s="34" t="e">
        <f>VLOOKUP(E829,学年設定用!$D:$L,4,FALSE)</f>
        <v>#N/A</v>
      </c>
      <c r="R829" s="34" t="e">
        <f>VLOOKUP(E829,学年設定用!$D:$L,5,FALSE)</f>
        <v>#N/A</v>
      </c>
      <c r="S829" s="50" t="e">
        <f>VLOOKUP(E829,学年設定用!$D:$L,6,FALSE)</f>
        <v>#N/A</v>
      </c>
      <c r="T829" s="50" t="e">
        <f>VLOOKUP(E829,学年設定用!$D:$L,7,FALSE)</f>
        <v>#N/A</v>
      </c>
      <c r="U829" s="50" t="e">
        <f>VLOOKUP(E829,学年設定用!D:L,8,FALSE)</f>
        <v>#N/A</v>
      </c>
      <c r="V829" s="50" t="e">
        <f>VLOOKUP(E829,学年設定用!$D:$L,9,FALSE)</f>
        <v>#N/A</v>
      </c>
      <c r="W829" s="50"/>
      <c r="X829" s="50"/>
      <c r="Y829" s="50"/>
      <c r="Z829" s="50"/>
      <c r="AA829" s="50"/>
      <c r="AB829" s="50"/>
      <c r="AC829" s="50"/>
      <c r="AD829" s="50"/>
      <c r="AE829" s="50"/>
    </row>
    <row r="830" spans="1:31" s="34" customFormat="1" ht="24.95" customHeight="1" x14ac:dyDescent="0.15">
      <c r="A830" s="64">
        <v>817</v>
      </c>
      <c r="B830" s="65">
        <f t="shared" si="25"/>
        <v>0</v>
      </c>
      <c r="C830" s="65" t="str">
        <f>IF(E830="","",VLOOKUP(B830,'２･階級番号(4月~9月）'!$A:$B,2,0))</f>
        <v/>
      </c>
      <c r="D830" s="53"/>
      <c r="E830" s="55"/>
      <c r="F830" s="59"/>
      <c r="G830" s="60"/>
      <c r="H830" s="59"/>
      <c r="I830" s="59"/>
      <c r="J830" s="59"/>
      <c r="K830" s="61"/>
      <c r="L830" s="72"/>
      <c r="M830" s="58"/>
      <c r="N830" s="66" t="str">
        <f>IF(K830="","",LOOKUP(IF(K830-DATEVALUE(YEAR(K830)&amp;"/"&amp;"4/2")&lt;0,IF(MONTH($L$1)&lt;4,YEAR($L$1)-YEAR(K830),YEAR($L$1)-YEAR(K830)+1),IF(MONTH($L$1)&lt;4,YEAR($L$1)-YEAR(K830)-1,YEAR($L$1)-YEAR(K830))),学年設定用!$A:$A,学年設定用!$B:$B))</f>
        <v/>
      </c>
      <c r="O830" s="67" t="str">
        <f t="shared" si="24"/>
        <v/>
      </c>
      <c r="P830" s="33" t="e">
        <f>VLOOKUP(E830,学年設定用!$D:$L,3,FALSE)</f>
        <v>#N/A</v>
      </c>
      <c r="Q830" s="34" t="e">
        <f>VLOOKUP(E830,学年設定用!$D:$L,4,FALSE)</f>
        <v>#N/A</v>
      </c>
      <c r="R830" s="34" t="e">
        <f>VLOOKUP(E830,学年設定用!$D:$L,5,FALSE)</f>
        <v>#N/A</v>
      </c>
      <c r="S830" s="50" t="e">
        <f>VLOOKUP(E830,学年設定用!$D:$L,6,FALSE)</f>
        <v>#N/A</v>
      </c>
      <c r="T830" s="50" t="e">
        <f>VLOOKUP(E830,学年設定用!$D:$L,7,FALSE)</f>
        <v>#N/A</v>
      </c>
      <c r="U830" s="50" t="e">
        <f>VLOOKUP(E830,学年設定用!D:L,8,FALSE)</f>
        <v>#N/A</v>
      </c>
      <c r="V830" s="50" t="e">
        <f>VLOOKUP(E830,学年設定用!$D:$L,9,FALSE)</f>
        <v>#N/A</v>
      </c>
      <c r="W830" s="50"/>
      <c r="X830" s="50"/>
      <c r="Y830" s="50"/>
      <c r="Z830" s="50"/>
      <c r="AA830" s="50"/>
      <c r="AB830" s="50"/>
      <c r="AC830" s="50"/>
      <c r="AD830" s="50"/>
      <c r="AE830" s="50"/>
    </row>
    <row r="831" spans="1:31" s="34" customFormat="1" ht="24.95" customHeight="1" x14ac:dyDescent="0.15">
      <c r="A831" s="64">
        <v>818</v>
      </c>
      <c r="B831" s="65">
        <f t="shared" si="25"/>
        <v>0</v>
      </c>
      <c r="C831" s="65" t="str">
        <f>IF(E831="","",VLOOKUP(B831,'２･階級番号(4月~9月）'!$A:$B,2,0))</f>
        <v/>
      </c>
      <c r="D831" s="53"/>
      <c r="E831" s="55"/>
      <c r="F831" s="59"/>
      <c r="G831" s="60"/>
      <c r="H831" s="59"/>
      <c r="I831" s="59"/>
      <c r="J831" s="59"/>
      <c r="K831" s="61"/>
      <c r="L831" s="72"/>
      <c r="M831" s="58"/>
      <c r="N831" s="66" t="str">
        <f>IF(K831="","",LOOKUP(IF(K831-DATEVALUE(YEAR(K831)&amp;"/"&amp;"4/2")&lt;0,IF(MONTH($L$1)&lt;4,YEAR($L$1)-YEAR(K831),YEAR($L$1)-YEAR(K831)+1),IF(MONTH($L$1)&lt;4,YEAR($L$1)-YEAR(K831)-1,YEAR($L$1)-YEAR(K831))),学年設定用!$A:$A,学年設定用!$B:$B))</f>
        <v/>
      </c>
      <c r="O831" s="67" t="str">
        <f t="shared" si="24"/>
        <v/>
      </c>
      <c r="P831" s="33" t="e">
        <f>VLOOKUP(E831,学年設定用!$D:$L,3,FALSE)</f>
        <v>#N/A</v>
      </c>
      <c r="Q831" s="34" t="e">
        <f>VLOOKUP(E831,学年設定用!$D:$L,4,FALSE)</f>
        <v>#N/A</v>
      </c>
      <c r="R831" s="34" t="e">
        <f>VLOOKUP(E831,学年設定用!$D:$L,5,FALSE)</f>
        <v>#N/A</v>
      </c>
      <c r="S831" s="50" t="e">
        <f>VLOOKUP(E831,学年設定用!$D:$L,6,FALSE)</f>
        <v>#N/A</v>
      </c>
      <c r="T831" s="50" t="e">
        <f>VLOOKUP(E831,学年設定用!$D:$L,7,FALSE)</f>
        <v>#N/A</v>
      </c>
      <c r="U831" s="50" t="e">
        <f>VLOOKUP(E831,学年設定用!D:L,8,FALSE)</f>
        <v>#N/A</v>
      </c>
      <c r="V831" s="50" t="e">
        <f>VLOOKUP(E831,学年設定用!$D:$L,9,FALSE)</f>
        <v>#N/A</v>
      </c>
      <c r="W831" s="50"/>
      <c r="X831" s="50"/>
      <c r="Y831" s="50"/>
      <c r="Z831" s="50"/>
      <c r="AA831" s="50"/>
      <c r="AB831" s="50"/>
      <c r="AC831" s="50"/>
      <c r="AD831" s="50"/>
      <c r="AE831" s="50"/>
    </row>
    <row r="832" spans="1:31" s="34" customFormat="1" ht="24.95" customHeight="1" x14ac:dyDescent="0.15">
      <c r="A832" s="64">
        <v>819</v>
      </c>
      <c r="B832" s="65">
        <f t="shared" si="25"/>
        <v>0</v>
      </c>
      <c r="C832" s="65" t="str">
        <f>IF(E832="","",VLOOKUP(B832,'２･階級番号(4月~9月）'!$A:$B,2,0))</f>
        <v/>
      </c>
      <c r="D832" s="53"/>
      <c r="E832" s="55"/>
      <c r="F832" s="59"/>
      <c r="G832" s="60"/>
      <c r="H832" s="59"/>
      <c r="I832" s="59"/>
      <c r="J832" s="59"/>
      <c r="K832" s="61"/>
      <c r="L832" s="72"/>
      <c r="M832" s="58"/>
      <c r="N832" s="66" t="str">
        <f>IF(K832="","",LOOKUP(IF(K832-DATEVALUE(YEAR(K832)&amp;"/"&amp;"4/2")&lt;0,IF(MONTH($L$1)&lt;4,YEAR($L$1)-YEAR(K832),YEAR($L$1)-YEAR(K832)+1),IF(MONTH($L$1)&lt;4,YEAR($L$1)-YEAR(K832)-1,YEAR($L$1)-YEAR(K832))),学年設定用!$A:$A,学年設定用!$B:$B))</f>
        <v/>
      </c>
      <c r="O832" s="67" t="str">
        <f t="shared" si="24"/>
        <v/>
      </c>
      <c r="P832" s="33" t="e">
        <f>VLOOKUP(E832,学年設定用!$D:$L,3,FALSE)</f>
        <v>#N/A</v>
      </c>
      <c r="Q832" s="34" t="e">
        <f>VLOOKUP(E832,学年設定用!$D:$L,4,FALSE)</f>
        <v>#N/A</v>
      </c>
      <c r="R832" s="34" t="e">
        <f>VLOOKUP(E832,学年設定用!$D:$L,5,FALSE)</f>
        <v>#N/A</v>
      </c>
      <c r="S832" s="50" t="e">
        <f>VLOOKUP(E832,学年設定用!$D:$L,6,FALSE)</f>
        <v>#N/A</v>
      </c>
      <c r="T832" s="50" t="e">
        <f>VLOOKUP(E832,学年設定用!$D:$L,7,FALSE)</f>
        <v>#N/A</v>
      </c>
      <c r="U832" s="50" t="e">
        <f>VLOOKUP(E832,学年設定用!D:L,8,FALSE)</f>
        <v>#N/A</v>
      </c>
      <c r="V832" s="50" t="e">
        <f>VLOOKUP(E832,学年設定用!$D:$L,9,FALSE)</f>
        <v>#N/A</v>
      </c>
      <c r="W832" s="50"/>
      <c r="X832" s="50"/>
      <c r="Y832" s="50"/>
      <c r="Z832" s="50"/>
      <c r="AA832" s="50"/>
      <c r="AB832" s="50"/>
      <c r="AC832" s="50"/>
      <c r="AD832" s="50"/>
      <c r="AE832" s="50"/>
    </row>
    <row r="833" spans="1:31" s="34" customFormat="1" ht="24.95" customHeight="1" x14ac:dyDescent="0.15">
      <c r="A833" s="64">
        <v>820</v>
      </c>
      <c r="B833" s="65">
        <f t="shared" si="25"/>
        <v>0</v>
      </c>
      <c r="C833" s="65" t="str">
        <f>IF(E833="","",VLOOKUP(B833,'２･階級番号(4月~9月）'!$A:$B,2,0))</f>
        <v/>
      </c>
      <c r="D833" s="53"/>
      <c r="E833" s="55"/>
      <c r="F833" s="59"/>
      <c r="G833" s="60"/>
      <c r="H833" s="59"/>
      <c r="I833" s="59"/>
      <c r="J833" s="59"/>
      <c r="K833" s="61"/>
      <c r="L833" s="72"/>
      <c r="M833" s="58"/>
      <c r="N833" s="66" t="str">
        <f>IF(K833="","",LOOKUP(IF(K833-DATEVALUE(YEAR(K833)&amp;"/"&amp;"4/2")&lt;0,IF(MONTH($L$1)&lt;4,YEAR($L$1)-YEAR(K833),YEAR($L$1)-YEAR(K833)+1),IF(MONTH($L$1)&lt;4,YEAR($L$1)-YEAR(K833)-1,YEAR($L$1)-YEAR(K833))),学年設定用!$A:$A,学年設定用!$B:$B))</f>
        <v/>
      </c>
      <c r="O833" s="67" t="str">
        <f t="shared" si="24"/>
        <v/>
      </c>
      <c r="P833" s="33" t="e">
        <f>VLOOKUP(E833,学年設定用!$D:$L,3,FALSE)</f>
        <v>#N/A</v>
      </c>
      <c r="Q833" s="34" t="e">
        <f>VLOOKUP(E833,学年設定用!$D:$L,4,FALSE)</f>
        <v>#N/A</v>
      </c>
      <c r="R833" s="34" t="e">
        <f>VLOOKUP(E833,学年設定用!$D:$L,5,FALSE)</f>
        <v>#N/A</v>
      </c>
      <c r="S833" s="50" t="e">
        <f>VLOOKUP(E833,学年設定用!$D:$L,6,FALSE)</f>
        <v>#N/A</v>
      </c>
      <c r="T833" s="50" t="e">
        <f>VLOOKUP(E833,学年設定用!$D:$L,7,FALSE)</f>
        <v>#N/A</v>
      </c>
      <c r="U833" s="50" t="e">
        <f>VLOOKUP(E833,学年設定用!D:L,8,FALSE)</f>
        <v>#N/A</v>
      </c>
      <c r="V833" s="50" t="e">
        <f>VLOOKUP(E833,学年設定用!$D:$L,9,FALSE)</f>
        <v>#N/A</v>
      </c>
      <c r="W833" s="50"/>
      <c r="X833" s="50"/>
      <c r="Y833" s="50"/>
      <c r="Z833" s="50"/>
      <c r="AA833" s="50"/>
      <c r="AB833" s="50"/>
      <c r="AC833" s="50"/>
      <c r="AD833" s="50"/>
      <c r="AE833" s="50"/>
    </row>
    <row r="834" spans="1:31" s="34" customFormat="1" ht="24.95" customHeight="1" x14ac:dyDescent="0.15">
      <c r="A834" s="64">
        <v>821</v>
      </c>
      <c r="B834" s="65">
        <f t="shared" si="25"/>
        <v>0</v>
      </c>
      <c r="C834" s="65" t="str">
        <f>IF(E834="","",VLOOKUP(B834,'２･階級番号(4月~9月）'!$A:$B,2,0))</f>
        <v/>
      </c>
      <c r="D834" s="53"/>
      <c r="E834" s="55"/>
      <c r="F834" s="59"/>
      <c r="G834" s="60"/>
      <c r="H834" s="59"/>
      <c r="I834" s="59"/>
      <c r="J834" s="59"/>
      <c r="K834" s="61"/>
      <c r="L834" s="72"/>
      <c r="M834" s="58"/>
      <c r="N834" s="66" t="str">
        <f>IF(K834="","",LOOKUP(IF(K834-DATEVALUE(YEAR(K834)&amp;"/"&amp;"4/2")&lt;0,IF(MONTH($L$1)&lt;4,YEAR($L$1)-YEAR(K834),YEAR($L$1)-YEAR(K834)+1),IF(MONTH($L$1)&lt;4,YEAR($L$1)-YEAR(K834)-1,YEAR($L$1)-YEAR(K834))),学年設定用!$A:$A,学年設定用!$B:$B))</f>
        <v/>
      </c>
      <c r="O834" s="67" t="str">
        <f t="shared" si="24"/>
        <v/>
      </c>
      <c r="P834" s="33" t="e">
        <f>VLOOKUP(E834,学年設定用!$D:$L,3,FALSE)</f>
        <v>#N/A</v>
      </c>
      <c r="Q834" s="34" t="e">
        <f>VLOOKUP(E834,学年設定用!$D:$L,4,FALSE)</f>
        <v>#N/A</v>
      </c>
      <c r="R834" s="34" t="e">
        <f>VLOOKUP(E834,学年設定用!$D:$L,5,FALSE)</f>
        <v>#N/A</v>
      </c>
      <c r="S834" s="50" t="e">
        <f>VLOOKUP(E834,学年設定用!$D:$L,6,FALSE)</f>
        <v>#N/A</v>
      </c>
      <c r="T834" s="50" t="e">
        <f>VLOOKUP(E834,学年設定用!$D:$L,7,FALSE)</f>
        <v>#N/A</v>
      </c>
      <c r="U834" s="50" t="e">
        <f>VLOOKUP(E834,学年設定用!D:L,8,FALSE)</f>
        <v>#N/A</v>
      </c>
      <c r="V834" s="50" t="e">
        <f>VLOOKUP(E834,学年設定用!$D:$L,9,FALSE)</f>
        <v>#N/A</v>
      </c>
      <c r="W834" s="50"/>
      <c r="X834" s="50"/>
      <c r="Y834" s="50"/>
      <c r="Z834" s="50"/>
      <c r="AA834" s="50"/>
      <c r="AB834" s="50"/>
      <c r="AC834" s="50"/>
      <c r="AD834" s="50"/>
      <c r="AE834" s="50"/>
    </row>
    <row r="835" spans="1:31" s="34" customFormat="1" ht="24.95" customHeight="1" x14ac:dyDescent="0.15">
      <c r="A835" s="64">
        <v>822</v>
      </c>
      <c r="B835" s="65">
        <f t="shared" si="25"/>
        <v>0</v>
      </c>
      <c r="C835" s="65" t="str">
        <f>IF(E835="","",VLOOKUP(B835,'２･階級番号(4月~9月）'!$A:$B,2,0))</f>
        <v/>
      </c>
      <c r="D835" s="53"/>
      <c r="E835" s="55"/>
      <c r="F835" s="59"/>
      <c r="G835" s="60"/>
      <c r="H835" s="59"/>
      <c r="I835" s="59"/>
      <c r="J835" s="59"/>
      <c r="K835" s="61"/>
      <c r="L835" s="72"/>
      <c r="M835" s="58"/>
      <c r="N835" s="66" t="str">
        <f>IF(K835="","",LOOKUP(IF(K835-DATEVALUE(YEAR(K835)&amp;"/"&amp;"4/2")&lt;0,IF(MONTH($L$1)&lt;4,YEAR($L$1)-YEAR(K835),YEAR($L$1)-YEAR(K835)+1),IF(MONTH($L$1)&lt;4,YEAR($L$1)-YEAR(K835)-1,YEAR($L$1)-YEAR(K835))),学年設定用!$A:$A,学年設定用!$B:$B))</f>
        <v/>
      </c>
      <c r="O835" s="67" t="str">
        <f t="shared" si="24"/>
        <v/>
      </c>
      <c r="P835" s="33" t="e">
        <f>VLOOKUP(E835,学年設定用!$D:$L,3,FALSE)</f>
        <v>#N/A</v>
      </c>
      <c r="Q835" s="34" t="e">
        <f>VLOOKUP(E835,学年設定用!$D:$L,4,FALSE)</f>
        <v>#N/A</v>
      </c>
      <c r="R835" s="34" t="e">
        <f>VLOOKUP(E835,学年設定用!$D:$L,5,FALSE)</f>
        <v>#N/A</v>
      </c>
      <c r="S835" s="50" t="e">
        <f>VLOOKUP(E835,学年設定用!$D:$L,6,FALSE)</f>
        <v>#N/A</v>
      </c>
      <c r="T835" s="50" t="e">
        <f>VLOOKUP(E835,学年設定用!$D:$L,7,FALSE)</f>
        <v>#N/A</v>
      </c>
      <c r="U835" s="50" t="e">
        <f>VLOOKUP(E835,学年設定用!D:L,8,FALSE)</f>
        <v>#N/A</v>
      </c>
      <c r="V835" s="50" t="e">
        <f>VLOOKUP(E835,学年設定用!$D:$L,9,FALSE)</f>
        <v>#N/A</v>
      </c>
      <c r="W835" s="50"/>
      <c r="X835" s="50"/>
      <c r="Y835" s="50"/>
      <c r="Z835" s="50"/>
      <c r="AA835" s="50"/>
      <c r="AB835" s="50"/>
      <c r="AC835" s="50"/>
      <c r="AD835" s="50"/>
      <c r="AE835" s="50"/>
    </row>
    <row r="836" spans="1:31" s="34" customFormat="1" ht="24.95" customHeight="1" x14ac:dyDescent="0.15">
      <c r="A836" s="64">
        <v>823</v>
      </c>
      <c r="B836" s="65">
        <f t="shared" si="25"/>
        <v>0</v>
      </c>
      <c r="C836" s="65" t="str">
        <f>IF(E836="","",VLOOKUP(B836,'２･階級番号(4月~9月）'!$A:$B,2,0))</f>
        <v/>
      </c>
      <c r="D836" s="53"/>
      <c r="E836" s="55"/>
      <c r="F836" s="59"/>
      <c r="G836" s="60"/>
      <c r="H836" s="59"/>
      <c r="I836" s="59"/>
      <c r="J836" s="59"/>
      <c r="K836" s="61"/>
      <c r="L836" s="72"/>
      <c r="M836" s="58"/>
      <c r="N836" s="66" t="str">
        <f>IF(K836="","",LOOKUP(IF(K836-DATEVALUE(YEAR(K836)&amp;"/"&amp;"4/2")&lt;0,IF(MONTH($L$1)&lt;4,YEAR($L$1)-YEAR(K836),YEAR($L$1)-YEAR(K836)+1),IF(MONTH($L$1)&lt;4,YEAR($L$1)-YEAR(K836)-1,YEAR($L$1)-YEAR(K836))),学年設定用!$A:$A,学年設定用!$B:$B))</f>
        <v/>
      </c>
      <c r="O836" s="67" t="str">
        <f t="shared" si="24"/>
        <v/>
      </c>
      <c r="P836" s="33" t="e">
        <f>VLOOKUP(E836,学年設定用!$D:$L,3,FALSE)</f>
        <v>#N/A</v>
      </c>
      <c r="Q836" s="34" t="e">
        <f>VLOOKUP(E836,学年設定用!$D:$L,4,FALSE)</f>
        <v>#N/A</v>
      </c>
      <c r="R836" s="34" t="e">
        <f>VLOOKUP(E836,学年設定用!$D:$L,5,FALSE)</f>
        <v>#N/A</v>
      </c>
      <c r="S836" s="50" t="e">
        <f>VLOOKUP(E836,学年設定用!$D:$L,6,FALSE)</f>
        <v>#N/A</v>
      </c>
      <c r="T836" s="50" t="e">
        <f>VLOOKUP(E836,学年設定用!$D:$L,7,FALSE)</f>
        <v>#N/A</v>
      </c>
      <c r="U836" s="50" t="e">
        <f>VLOOKUP(E836,学年設定用!D:L,8,FALSE)</f>
        <v>#N/A</v>
      </c>
      <c r="V836" s="50" t="e">
        <f>VLOOKUP(E836,学年設定用!$D:$L,9,FALSE)</f>
        <v>#N/A</v>
      </c>
      <c r="W836" s="50"/>
      <c r="X836" s="50"/>
      <c r="Y836" s="50"/>
      <c r="Z836" s="50"/>
      <c r="AA836" s="50"/>
      <c r="AB836" s="50"/>
      <c r="AC836" s="50"/>
      <c r="AD836" s="50"/>
      <c r="AE836" s="50"/>
    </row>
    <row r="837" spans="1:31" s="34" customFormat="1" ht="24.95" customHeight="1" x14ac:dyDescent="0.15">
      <c r="A837" s="64">
        <v>824</v>
      </c>
      <c r="B837" s="65">
        <f t="shared" si="25"/>
        <v>0</v>
      </c>
      <c r="C837" s="65" t="str">
        <f>IF(E837="","",VLOOKUP(B837,'２･階級番号(4月~9月）'!$A:$B,2,0))</f>
        <v/>
      </c>
      <c r="D837" s="53"/>
      <c r="E837" s="55"/>
      <c r="F837" s="59"/>
      <c r="G837" s="60"/>
      <c r="H837" s="59"/>
      <c r="I837" s="59"/>
      <c r="J837" s="59"/>
      <c r="K837" s="61"/>
      <c r="L837" s="72"/>
      <c r="M837" s="58"/>
      <c r="N837" s="66" t="str">
        <f>IF(K837="","",LOOKUP(IF(K837-DATEVALUE(YEAR(K837)&amp;"/"&amp;"4/2")&lt;0,IF(MONTH($L$1)&lt;4,YEAR($L$1)-YEAR(K837),YEAR($L$1)-YEAR(K837)+1),IF(MONTH($L$1)&lt;4,YEAR($L$1)-YEAR(K837)-1,YEAR($L$1)-YEAR(K837))),学年設定用!$A:$A,学年設定用!$B:$B))</f>
        <v/>
      </c>
      <c r="O837" s="67" t="str">
        <f t="shared" si="24"/>
        <v/>
      </c>
      <c r="P837" s="33" t="e">
        <f>VLOOKUP(E837,学年設定用!$D:$L,3,FALSE)</f>
        <v>#N/A</v>
      </c>
      <c r="Q837" s="34" t="e">
        <f>VLOOKUP(E837,学年設定用!$D:$L,4,FALSE)</f>
        <v>#N/A</v>
      </c>
      <c r="R837" s="34" t="e">
        <f>VLOOKUP(E837,学年設定用!$D:$L,5,FALSE)</f>
        <v>#N/A</v>
      </c>
      <c r="S837" s="50" t="e">
        <f>VLOOKUP(E837,学年設定用!$D:$L,6,FALSE)</f>
        <v>#N/A</v>
      </c>
      <c r="T837" s="50" t="e">
        <f>VLOOKUP(E837,学年設定用!$D:$L,7,FALSE)</f>
        <v>#N/A</v>
      </c>
      <c r="U837" s="50" t="e">
        <f>VLOOKUP(E837,学年設定用!D:L,8,FALSE)</f>
        <v>#N/A</v>
      </c>
      <c r="V837" s="50" t="e">
        <f>VLOOKUP(E837,学年設定用!$D:$L,9,FALSE)</f>
        <v>#N/A</v>
      </c>
      <c r="W837" s="50"/>
      <c r="X837" s="50"/>
      <c r="Y837" s="50"/>
      <c r="Z837" s="50"/>
      <c r="AA837" s="50"/>
      <c r="AB837" s="50"/>
      <c r="AC837" s="50"/>
      <c r="AD837" s="50"/>
      <c r="AE837" s="50"/>
    </row>
    <row r="838" spans="1:31" s="34" customFormat="1" ht="24.95" customHeight="1" x14ac:dyDescent="0.15">
      <c r="A838" s="64">
        <v>825</v>
      </c>
      <c r="B838" s="65">
        <f t="shared" si="25"/>
        <v>0</v>
      </c>
      <c r="C838" s="65" t="str">
        <f>IF(E838="","",VLOOKUP(B838,'２･階級番号(4月~9月）'!$A:$B,2,0))</f>
        <v/>
      </c>
      <c r="D838" s="53"/>
      <c r="E838" s="55"/>
      <c r="F838" s="59"/>
      <c r="G838" s="60"/>
      <c r="H838" s="59"/>
      <c r="I838" s="59"/>
      <c r="J838" s="59"/>
      <c r="K838" s="61"/>
      <c r="L838" s="72"/>
      <c r="M838" s="58"/>
      <c r="N838" s="66" t="str">
        <f>IF(K838="","",LOOKUP(IF(K838-DATEVALUE(YEAR(K838)&amp;"/"&amp;"4/2")&lt;0,IF(MONTH($L$1)&lt;4,YEAR($L$1)-YEAR(K838),YEAR($L$1)-YEAR(K838)+1),IF(MONTH($L$1)&lt;4,YEAR($L$1)-YEAR(K838)-1,YEAR($L$1)-YEAR(K838))),学年設定用!$A:$A,学年設定用!$B:$B))</f>
        <v/>
      </c>
      <c r="O838" s="67" t="str">
        <f t="shared" si="24"/>
        <v/>
      </c>
      <c r="P838" s="33" t="e">
        <f>VLOOKUP(E838,学年設定用!$D:$L,3,FALSE)</f>
        <v>#N/A</v>
      </c>
      <c r="Q838" s="34" t="e">
        <f>VLOOKUP(E838,学年設定用!$D:$L,4,FALSE)</f>
        <v>#N/A</v>
      </c>
      <c r="R838" s="34" t="e">
        <f>VLOOKUP(E838,学年設定用!$D:$L,5,FALSE)</f>
        <v>#N/A</v>
      </c>
      <c r="S838" s="50" t="e">
        <f>VLOOKUP(E838,学年設定用!$D:$L,6,FALSE)</f>
        <v>#N/A</v>
      </c>
      <c r="T838" s="50" t="e">
        <f>VLOOKUP(E838,学年設定用!$D:$L,7,FALSE)</f>
        <v>#N/A</v>
      </c>
      <c r="U838" s="50" t="e">
        <f>VLOOKUP(E838,学年設定用!D:L,8,FALSE)</f>
        <v>#N/A</v>
      </c>
      <c r="V838" s="50" t="e">
        <f>VLOOKUP(E838,学年設定用!$D:$L,9,FALSE)</f>
        <v>#N/A</v>
      </c>
      <c r="W838" s="50"/>
      <c r="X838" s="50"/>
      <c r="Y838" s="50"/>
      <c r="Z838" s="50"/>
      <c r="AA838" s="50"/>
      <c r="AB838" s="50"/>
      <c r="AC838" s="50"/>
      <c r="AD838" s="50"/>
      <c r="AE838" s="50"/>
    </row>
    <row r="839" spans="1:31" s="34" customFormat="1" ht="24.95" customHeight="1" x14ac:dyDescent="0.15">
      <c r="A839" s="64">
        <v>826</v>
      </c>
      <c r="B839" s="65">
        <f t="shared" si="25"/>
        <v>0</v>
      </c>
      <c r="C839" s="65" t="str">
        <f>IF(E839="","",VLOOKUP(B839,'２･階級番号(4月~9月）'!$A:$B,2,0))</f>
        <v/>
      </c>
      <c r="D839" s="53"/>
      <c r="E839" s="55"/>
      <c r="F839" s="59"/>
      <c r="G839" s="60"/>
      <c r="H839" s="59"/>
      <c r="I839" s="59"/>
      <c r="J839" s="59"/>
      <c r="K839" s="61"/>
      <c r="L839" s="72"/>
      <c r="M839" s="58"/>
      <c r="N839" s="66" t="str">
        <f>IF(K839="","",LOOKUP(IF(K839-DATEVALUE(YEAR(K839)&amp;"/"&amp;"4/2")&lt;0,IF(MONTH($L$1)&lt;4,YEAR($L$1)-YEAR(K839),YEAR($L$1)-YEAR(K839)+1),IF(MONTH($L$1)&lt;4,YEAR($L$1)-YEAR(K839)-1,YEAR($L$1)-YEAR(K839))),学年設定用!$A:$A,学年設定用!$B:$B))</f>
        <v/>
      </c>
      <c r="O839" s="67" t="str">
        <f t="shared" si="24"/>
        <v/>
      </c>
      <c r="P839" s="33" t="e">
        <f>VLOOKUP(E839,学年設定用!$D:$L,3,FALSE)</f>
        <v>#N/A</v>
      </c>
      <c r="Q839" s="34" t="e">
        <f>VLOOKUP(E839,学年設定用!$D:$L,4,FALSE)</f>
        <v>#N/A</v>
      </c>
      <c r="R839" s="34" t="e">
        <f>VLOOKUP(E839,学年設定用!$D:$L,5,FALSE)</f>
        <v>#N/A</v>
      </c>
      <c r="S839" s="50" t="e">
        <f>VLOOKUP(E839,学年設定用!$D:$L,6,FALSE)</f>
        <v>#N/A</v>
      </c>
      <c r="T839" s="50" t="e">
        <f>VLOOKUP(E839,学年設定用!$D:$L,7,FALSE)</f>
        <v>#N/A</v>
      </c>
      <c r="U839" s="50" t="e">
        <f>VLOOKUP(E839,学年設定用!D:L,8,FALSE)</f>
        <v>#N/A</v>
      </c>
      <c r="V839" s="50" t="e">
        <f>VLOOKUP(E839,学年設定用!$D:$L,9,FALSE)</f>
        <v>#N/A</v>
      </c>
      <c r="W839" s="50"/>
      <c r="X839" s="50"/>
      <c r="Y839" s="50"/>
      <c r="Z839" s="50"/>
      <c r="AA839" s="50"/>
      <c r="AB839" s="50"/>
      <c r="AC839" s="50"/>
      <c r="AD839" s="50"/>
      <c r="AE839" s="50"/>
    </row>
    <row r="840" spans="1:31" s="34" customFormat="1" ht="24.95" customHeight="1" x14ac:dyDescent="0.15">
      <c r="A840" s="64">
        <v>827</v>
      </c>
      <c r="B840" s="65">
        <f t="shared" si="25"/>
        <v>0</v>
      </c>
      <c r="C840" s="65" t="str">
        <f>IF(E840="","",VLOOKUP(B840,'２･階級番号(4月~9月）'!$A:$B,2,0))</f>
        <v/>
      </c>
      <c r="D840" s="53"/>
      <c r="E840" s="55"/>
      <c r="F840" s="59"/>
      <c r="G840" s="60"/>
      <c r="H840" s="59"/>
      <c r="I840" s="59"/>
      <c r="J840" s="59"/>
      <c r="K840" s="61"/>
      <c r="L840" s="72"/>
      <c r="M840" s="58"/>
      <c r="N840" s="66" t="str">
        <f>IF(K840="","",LOOKUP(IF(K840-DATEVALUE(YEAR(K840)&amp;"/"&amp;"4/2")&lt;0,IF(MONTH($L$1)&lt;4,YEAR($L$1)-YEAR(K840),YEAR($L$1)-YEAR(K840)+1),IF(MONTH($L$1)&lt;4,YEAR($L$1)-YEAR(K840)-1,YEAR($L$1)-YEAR(K840))),学年設定用!$A:$A,学年設定用!$B:$B))</f>
        <v/>
      </c>
      <c r="O840" s="67" t="str">
        <f t="shared" si="24"/>
        <v/>
      </c>
      <c r="P840" s="33" t="e">
        <f>VLOOKUP(E840,学年設定用!$D:$L,3,FALSE)</f>
        <v>#N/A</v>
      </c>
      <c r="Q840" s="34" t="e">
        <f>VLOOKUP(E840,学年設定用!$D:$L,4,FALSE)</f>
        <v>#N/A</v>
      </c>
      <c r="R840" s="34" t="e">
        <f>VLOOKUP(E840,学年設定用!$D:$L,5,FALSE)</f>
        <v>#N/A</v>
      </c>
      <c r="S840" s="50" t="e">
        <f>VLOOKUP(E840,学年設定用!$D:$L,6,FALSE)</f>
        <v>#N/A</v>
      </c>
      <c r="T840" s="50" t="e">
        <f>VLOOKUP(E840,学年設定用!$D:$L,7,FALSE)</f>
        <v>#N/A</v>
      </c>
      <c r="U840" s="50" t="e">
        <f>VLOOKUP(E840,学年設定用!D:L,8,FALSE)</f>
        <v>#N/A</v>
      </c>
      <c r="V840" s="50" t="e">
        <f>VLOOKUP(E840,学年設定用!$D:$L,9,FALSE)</f>
        <v>#N/A</v>
      </c>
      <c r="W840" s="50"/>
      <c r="X840" s="50"/>
      <c r="Y840" s="50"/>
      <c r="Z840" s="50"/>
      <c r="AA840" s="50"/>
      <c r="AB840" s="50"/>
      <c r="AC840" s="50"/>
      <c r="AD840" s="50"/>
      <c r="AE840" s="50"/>
    </row>
    <row r="841" spans="1:31" s="34" customFormat="1" ht="24.95" customHeight="1" x14ac:dyDescent="0.15">
      <c r="A841" s="64">
        <v>828</v>
      </c>
      <c r="B841" s="65">
        <f t="shared" si="25"/>
        <v>0</v>
      </c>
      <c r="C841" s="65" t="str">
        <f>IF(E841="","",VLOOKUP(B841,'２･階級番号(4月~9月）'!$A:$B,2,0))</f>
        <v/>
      </c>
      <c r="D841" s="53"/>
      <c r="E841" s="55"/>
      <c r="F841" s="59"/>
      <c r="G841" s="60"/>
      <c r="H841" s="59"/>
      <c r="I841" s="59"/>
      <c r="J841" s="59"/>
      <c r="K841" s="61"/>
      <c r="L841" s="72"/>
      <c r="M841" s="58"/>
      <c r="N841" s="66" t="str">
        <f>IF(K841="","",LOOKUP(IF(K841-DATEVALUE(YEAR(K841)&amp;"/"&amp;"4/2")&lt;0,IF(MONTH($L$1)&lt;4,YEAR($L$1)-YEAR(K841),YEAR($L$1)-YEAR(K841)+1),IF(MONTH($L$1)&lt;4,YEAR($L$1)-YEAR(K841)-1,YEAR($L$1)-YEAR(K841))),学年設定用!$A:$A,学年設定用!$B:$B))</f>
        <v/>
      </c>
      <c r="O841" s="67" t="str">
        <f t="shared" si="24"/>
        <v/>
      </c>
      <c r="P841" s="33" t="e">
        <f>VLOOKUP(E841,学年設定用!$D:$L,3,FALSE)</f>
        <v>#N/A</v>
      </c>
      <c r="Q841" s="34" t="e">
        <f>VLOOKUP(E841,学年設定用!$D:$L,4,FALSE)</f>
        <v>#N/A</v>
      </c>
      <c r="R841" s="34" t="e">
        <f>VLOOKUP(E841,学年設定用!$D:$L,5,FALSE)</f>
        <v>#N/A</v>
      </c>
      <c r="S841" s="50" t="e">
        <f>VLOOKUP(E841,学年設定用!$D:$L,6,FALSE)</f>
        <v>#N/A</v>
      </c>
      <c r="T841" s="50" t="e">
        <f>VLOOKUP(E841,学年設定用!$D:$L,7,FALSE)</f>
        <v>#N/A</v>
      </c>
      <c r="U841" s="50" t="e">
        <f>VLOOKUP(E841,学年設定用!D:L,8,FALSE)</f>
        <v>#N/A</v>
      </c>
      <c r="V841" s="50" t="e">
        <f>VLOOKUP(E841,学年設定用!$D:$L,9,FALSE)</f>
        <v>#N/A</v>
      </c>
      <c r="W841" s="50"/>
      <c r="X841" s="50"/>
      <c r="Y841" s="50"/>
      <c r="Z841" s="50"/>
      <c r="AA841" s="50"/>
      <c r="AB841" s="50"/>
      <c r="AC841" s="50"/>
      <c r="AD841" s="50"/>
      <c r="AE841" s="50"/>
    </row>
    <row r="842" spans="1:31" s="34" customFormat="1" ht="24.95" customHeight="1" x14ac:dyDescent="0.15">
      <c r="A842" s="64">
        <v>829</v>
      </c>
      <c r="B842" s="65">
        <f t="shared" si="25"/>
        <v>0</v>
      </c>
      <c r="C842" s="65" t="str">
        <f>IF(E842="","",VLOOKUP(B842,'２･階級番号(4月~9月）'!$A:$B,2,0))</f>
        <v/>
      </c>
      <c r="D842" s="53"/>
      <c r="E842" s="55"/>
      <c r="F842" s="59"/>
      <c r="G842" s="60"/>
      <c r="H842" s="59"/>
      <c r="I842" s="59"/>
      <c r="J842" s="59"/>
      <c r="K842" s="61"/>
      <c r="L842" s="72"/>
      <c r="M842" s="58"/>
      <c r="N842" s="66" t="str">
        <f>IF(K842="","",LOOKUP(IF(K842-DATEVALUE(YEAR(K842)&amp;"/"&amp;"4/2")&lt;0,IF(MONTH($L$1)&lt;4,YEAR($L$1)-YEAR(K842),YEAR($L$1)-YEAR(K842)+1),IF(MONTH($L$1)&lt;4,YEAR($L$1)-YEAR(K842)-1,YEAR($L$1)-YEAR(K842))),学年設定用!$A:$A,学年設定用!$B:$B))</f>
        <v/>
      </c>
      <c r="O842" s="67" t="str">
        <f t="shared" si="24"/>
        <v/>
      </c>
      <c r="P842" s="33" t="e">
        <f>VLOOKUP(E842,学年設定用!$D:$L,3,FALSE)</f>
        <v>#N/A</v>
      </c>
      <c r="Q842" s="34" t="e">
        <f>VLOOKUP(E842,学年設定用!$D:$L,4,FALSE)</f>
        <v>#N/A</v>
      </c>
      <c r="R842" s="34" t="e">
        <f>VLOOKUP(E842,学年設定用!$D:$L,5,FALSE)</f>
        <v>#N/A</v>
      </c>
      <c r="S842" s="50" t="e">
        <f>VLOOKUP(E842,学年設定用!$D:$L,6,FALSE)</f>
        <v>#N/A</v>
      </c>
      <c r="T842" s="50" t="e">
        <f>VLOOKUP(E842,学年設定用!$D:$L,7,FALSE)</f>
        <v>#N/A</v>
      </c>
      <c r="U842" s="50" t="e">
        <f>VLOOKUP(E842,学年設定用!D:L,8,FALSE)</f>
        <v>#N/A</v>
      </c>
      <c r="V842" s="50" t="e">
        <f>VLOOKUP(E842,学年設定用!$D:$L,9,FALSE)</f>
        <v>#N/A</v>
      </c>
      <c r="W842" s="50"/>
      <c r="X842" s="50"/>
      <c r="Y842" s="50"/>
      <c r="Z842" s="50"/>
      <c r="AA842" s="50"/>
      <c r="AB842" s="50"/>
      <c r="AC842" s="50"/>
      <c r="AD842" s="50"/>
      <c r="AE842" s="50"/>
    </row>
    <row r="843" spans="1:31" s="34" customFormat="1" ht="24.95" customHeight="1" x14ac:dyDescent="0.15">
      <c r="A843" s="64">
        <v>830</v>
      </c>
      <c r="B843" s="65">
        <f t="shared" si="25"/>
        <v>0</v>
      </c>
      <c r="C843" s="65" t="str">
        <f>IF(E843="","",VLOOKUP(B843,'２･階級番号(4月~9月）'!$A:$B,2,0))</f>
        <v/>
      </c>
      <c r="D843" s="53"/>
      <c r="E843" s="55"/>
      <c r="F843" s="59"/>
      <c r="G843" s="60"/>
      <c r="H843" s="59"/>
      <c r="I843" s="59"/>
      <c r="J843" s="59"/>
      <c r="K843" s="61"/>
      <c r="L843" s="72"/>
      <c r="M843" s="58"/>
      <c r="N843" s="66" t="str">
        <f>IF(K843="","",LOOKUP(IF(K843-DATEVALUE(YEAR(K843)&amp;"/"&amp;"4/2")&lt;0,IF(MONTH($L$1)&lt;4,YEAR($L$1)-YEAR(K843),YEAR($L$1)-YEAR(K843)+1),IF(MONTH($L$1)&lt;4,YEAR($L$1)-YEAR(K843)-1,YEAR($L$1)-YEAR(K843))),学年設定用!$A:$A,学年設定用!$B:$B))</f>
        <v/>
      </c>
      <c r="O843" s="67" t="str">
        <f t="shared" si="24"/>
        <v/>
      </c>
      <c r="P843" s="33" t="e">
        <f>VLOOKUP(E843,学年設定用!$D:$L,3,FALSE)</f>
        <v>#N/A</v>
      </c>
      <c r="Q843" s="34" t="e">
        <f>VLOOKUP(E843,学年設定用!$D:$L,4,FALSE)</f>
        <v>#N/A</v>
      </c>
      <c r="R843" s="34" t="e">
        <f>VLOOKUP(E843,学年設定用!$D:$L,5,FALSE)</f>
        <v>#N/A</v>
      </c>
      <c r="S843" s="50" t="e">
        <f>VLOOKUP(E843,学年設定用!$D:$L,6,FALSE)</f>
        <v>#N/A</v>
      </c>
      <c r="T843" s="50" t="e">
        <f>VLOOKUP(E843,学年設定用!$D:$L,7,FALSE)</f>
        <v>#N/A</v>
      </c>
      <c r="U843" s="50" t="e">
        <f>VLOOKUP(E843,学年設定用!D:L,8,FALSE)</f>
        <v>#N/A</v>
      </c>
      <c r="V843" s="50" t="e">
        <f>VLOOKUP(E843,学年設定用!$D:$L,9,FALSE)</f>
        <v>#N/A</v>
      </c>
      <c r="W843" s="50"/>
      <c r="X843" s="50"/>
      <c r="Y843" s="50"/>
      <c r="Z843" s="50"/>
      <c r="AA843" s="50"/>
      <c r="AB843" s="50"/>
      <c r="AC843" s="50"/>
      <c r="AD843" s="50"/>
      <c r="AE843" s="50"/>
    </row>
    <row r="844" spans="1:31" s="34" customFormat="1" ht="24.95" customHeight="1" x14ac:dyDescent="0.15">
      <c r="A844" s="64">
        <v>831</v>
      </c>
      <c r="B844" s="65">
        <f t="shared" si="25"/>
        <v>0</v>
      </c>
      <c r="C844" s="65" t="str">
        <f>IF(E844="","",VLOOKUP(B844,'２･階級番号(4月~9月）'!$A:$B,2,0))</f>
        <v/>
      </c>
      <c r="D844" s="53"/>
      <c r="E844" s="55"/>
      <c r="F844" s="59"/>
      <c r="G844" s="60"/>
      <c r="H844" s="59"/>
      <c r="I844" s="59"/>
      <c r="J844" s="59"/>
      <c r="K844" s="61"/>
      <c r="L844" s="72"/>
      <c r="M844" s="58"/>
      <c r="N844" s="66" t="str">
        <f>IF(K844="","",LOOKUP(IF(K844-DATEVALUE(YEAR(K844)&amp;"/"&amp;"4/2")&lt;0,IF(MONTH($L$1)&lt;4,YEAR($L$1)-YEAR(K844),YEAR($L$1)-YEAR(K844)+1),IF(MONTH($L$1)&lt;4,YEAR($L$1)-YEAR(K844)-1,YEAR($L$1)-YEAR(K844))),学年設定用!$A:$A,学年設定用!$B:$B))</f>
        <v/>
      </c>
      <c r="O844" s="67" t="str">
        <f t="shared" si="24"/>
        <v/>
      </c>
      <c r="P844" s="33" t="e">
        <f>VLOOKUP(E844,学年設定用!$D:$L,3,FALSE)</f>
        <v>#N/A</v>
      </c>
      <c r="Q844" s="34" t="e">
        <f>VLOOKUP(E844,学年設定用!$D:$L,4,FALSE)</f>
        <v>#N/A</v>
      </c>
      <c r="R844" s="34" t="e">
        <f>VLOOKUP(E844,学年設定用!$D:$L,5,FALSE)</f>
        <v>#N/A</v>
      </c>
      <c r="S844" s="50" t="e">
        <f>VLOOKUP(E844,学年設定用!$D:$L,6,FALSE)</f>
        <v>#N/A</v>
      </c>
      <c r="T844" s="50" t="e">
        <f>VLOOKUP(E844,学年設定用!$D:$L,7,FALSE)</f>
        <v>#N/A</v>
      </c>
      <c r="U844" s="50" t="e">
        <f>VLOOKUP(E844,学年設定用!D:L,8,FALSE)</f>
        <v>#N/A</v>
      </c>
      <c r="V844" s="50" t="e">
        <f>VLOOKUP(E844,学年設定用!$D:$L,9,FALSE)</f>
        <v>#N/A</v>
      </c>
      <c r="W844" s="50"/>
      <c r="X844" s="50"/>
      <c r="Y844" s="50"/>
      <c r="Z844" s="50"/>
      <c r="AA844" s="50"/>
      <c r="AB844" s="50"/>
      <c r="AC844" s="50"/>
      <c r="AD844" s="50"/>
      <c r="AE844" s="50"/>
    </row>
    <row r="845" spans="1:31" s="34" customFormat="1" ht="24.95" customHeight="1" x14ac:dyDescent="0.15">
      <c r="A845" s="64">
        <v>832</v>
      </c>
      <c r="B845" s="65">
        <f t="shared" si="25"/>
        <v>0</v>
      </c>
      <c r="C845" s="65" t="str">
        <f>IF(E845="","",VLOOKUP(B845,'２･階級番号(4月~9月）'!$A:$B,2,0))</f>
        <v/>
      </c>
      <c r="D845" s="53"/>
      <c r="E845" s="55"/>
      <c r="F845" s="59"/>
      <c r="G845" s="60"/>
      <c r="H845" s="59"/>
      <c r="I845" s="59"/>
      <c r="J845" s="59"/>
      <c r="K845" s="61"/>
      <c r="L845" s="72"/>
      <c r="M845" s="58"/>
      <c r="N845" s="66" t="str">
        <f>IF(K845="","",LOOKUP(IF(K845-DATEVALUE(YEAR(K845)&amp;"/"&amp;"4/2")&lt;0,IF(MONTH($L$1)&lt;4,YEAR($L$1)-YEAR(K845),YEAR($L$1)-YEAR(K845)+1),IF(MONTH($L$1)&lt;4,YEAR($L$1)-YEAR(K845)-1,YEAR($L$1)-YEAR(K845))),学年設定用!$A:$A,学年設定用!$B:$B))</f>
        <v/>
      </c>
      <c r="O845" s="67" t="str">
        <f t="shared" si="24"/>
        <v/>
      </c>
      <c r="P845" s="33" t="e">
        <f>VLOOKUP(E845,学年設定用!$D:$L,3,FALSE)</f>
        <v>#N/A</v>
      </c>
      <c r="Q845" s="34" t="e">
        <f>VLOOKUP(E845,学年設定用!$D:$L,4,FALSE)</f>
        <v>#N/A</v>
      </c>
      <c r="R845" s="34" t="e">
        <f>VLOOKUP(E845,学年設定用!$D:$L,5,FALSE)</f>
        <v>#N/A</v>
      </c>
      <c r="S845" s="50" t="e">
        <f>VLOOKUP(E845,学年設定用!$D:$L,6,FALSE)</f>
        <v>#N/A</v>
      </c>
      <c r="T845" s="50" t="e">
        <f>VLOOKUP(E845,学年設定用!$D:$L,7,FALSE)</f>
        <v>#N/A</v>
      </c>
      <c r="U845" s="50" t="e">
        <f>VLOOKUP(E845,学年設定用!D:L,8,FALSE)</f>
        <v>#N/A</v>
      </c>
      <c r="V845" s="50" t="e">
        <f>VLOOKUP(E845,学年設定用!$D:$L,9,FALSE)</f>
        <v>#N/A</v>
      </c>
      <c r="W845" s="50"/>
      <c r="X845" s="50"/>
      <c r="Y845" s="50"/>
      <c r="Z845" s="50"/>
      <c r="AA845" s="50"/>
      <c r="AB845" s="50"/>
      <c r="AC845" s="50"/>
      <c r="AD845" s="50"/>
      <c r="AE845" s="50"/>
    </row>
    <row r="846" spans="1:31" s="34" customFormat="1" ht="24.95" customHeight="1" x14ac:dyDescent="0.15">
      <c r="A846" s="64">
        <v>833</v>
      </c>
      <c r="B846" s="65">
        <f t="shared" si="25"/>
        <v>0</v>
      </c>
      <c r="C846" s="65" t="str">
        <f>IF(E846="","",VLOOKUP(B846,'２･階級番号(4月~9月）'!$A:$B,2,0))</f>
        <v/>
      </c>
      <c r="D846" s="53"/>
      <c r="E846" s="55"/>
      <c r="F846" s="59"/>
      <c r="G846" s="60"/>
      <c r="H846" s="59"/>
      <c r="I846" s="59"/>
      <c r="J846" s="59"/>
      <c r="K846" s="61"/>
      <c r="L846" s="72"/>
      <c r="M846" s="58"/>
      <c r="N846" s="66" t="str">
        <f>IF(K846="","",LOOKUP(IF(K846-DATEVALUE(YEAR(K846)&amp;"/"&amp;"4/2")&lt;0,IF(MONTH($L$1)&lt;4,YEAR($L$1)-YEAR(K846),YEAR($L$1)-YEAR(K846)+1),IF(MONTH($L$1)&lt;4,YEAR($L$1)-YEAR(K846)-1,YEAR($L$1)-YEAR(K846))),学年設定用!$A:$A,学年設定用!$B:$B))</f>
        <v/>
      </c>
      <c r="O846" s="67" t="str">
        <f t="shared" ref="O846:O909" si="26">IF(N846="","",IF(N846=P846,"",IF(N846=Q846,"",IF(N846=R846,"",IF(N846=S846,"",IF(N846=T846,"",IF(N846=U846,"",IF(N846=V846,"","学年確認！"))))))))</f>
        <v/>
      </c>
      <c r="P846" s="33" t="e">
        <f>VLOOKUP(E846,学年設定用!$D:$L,3,FALSE)</f>
        <v>#N/A</v>
      </c>
      <c r="Q846" s="34" t="e">
        <f>VLOOKUP(E846,学年設定用!$D:$L,4,FALSE)</f>
        <v>#N/A</v>
      </c>
      <c r="R846" s="34" t="e">
        <f>VLOOKUP(E846,学年設定用!$D:$L,5,FALSE)</f>
        <v>#N/A</v>
      </c>
      <c r="S846" s="50" t="e">
        <f>VLOOKUP(E846,学年設定用!$D:$L,6,FALSE)</f>
        <v>#N/A</v>
      </c>
      <c r="T846" s="50" t="e">
        <f>VLOOKUP(E846,学年設定用!$D:$L,7,FALSE)</f>
        <v>#N/A</v>
      </c>
      <c r="U846" s="50" t="e">
        <f>VLOOKUP(E846,学年設定用!D:L,8,FALSE)</f>
        <v>#N/A</v>
      </c>
      <c r="V846" s="50" t="e">
        <f>VLOOKUP(E846,学年設定用!$D:$L,9,FALSE)</f>
        <v>#N/A</v>
      </c>
      <c r="W846" s="50"/>
      <c r="X846" s="50"/>
      <c r="Y846" s="50"/>
      <c r="Z846" s="50"/>
      <c r="AA846" s="50"/>
      <c r="AB846" s="50"/>
      <c r="AC846" s="50"/>
      <c r="AD846" s="50"/>
      <c r="AE846" s="50"/>
    </row>
    <row r="847" spans="1:31" s="34" customFormat="1" ht="24.95" customHeight="1" x14ac:dyDescent="0.15">
      <c r="A847" s="64">
        <v>834</v>
      </c>
      <c r="B847" s="65">
        <f t="shared" ref="B847:B910" si="27">E847</f>
        <v>0</v>
      </c>
      <c r="C847" s="65" t="str">
        <f>IF(E847="","",VLOOKUP(B847,'２･階級番号(4月~9月）'!$A:$B,2,0))</f>
        <v/>
      </c>
      <c r="D847" s="53"/>
      <c r="E847" s="55"/>
      <c r="F847" s="59"/>
      <c r="G847" s="60"/>
      <c r="H847" s="59"/>
      <c r="I847" s="59"/>
      <c r="J847" s="59"/>
      <c r="K847" s="61"/>
      <c r="L847" s="72"/>
      <c r="M847" s="58"/>
      <c r="N847" s="66" t="str">
        <f>IF(K847="","",LOOKUP(IF(K847-DATEVALUE(YEAR(K847)&amp;"/"&amp;"4/2")&lt;0,IF(MONTH($L$1)&lt;4,YEAR($L$1)-YEAR(K847),YEAR($L$1)-YEAR(K847)+1),IF(MONTH($L$1)&lt;4,YEAR($L$1)-YEAR(K847)-1,YEAR($L$1)-YEAR(K847))),学年設定用!$A:$A,学年設定用!$B:$B))</f>
        <v/>
      </c>
      <c r="O847" s="67" t="str">
        <f t="shared" si="26"/>
        <v/>
      </c>
      <c r="P847" s="33" t="e">
        <f>VLOOKUP(E847,学年設定用!$D:$L,3,FALSE)</f>
        <v>#N/A</v>
      </c>
      <c r="Q847" s="34" t="e">
        <f>VLOOKUP(E847,学年設定用!$D:$L,4,FALSE)</f>
        <v>#N/A</v>
      </c>
      <c r="R847" s="34" t="e">
        <f>VLOOKUP(E847,学年設定用!$D:$L,5,FALSE)</f>
        <v>#N/A</v>
      </c>
      <c r="S847" s="50" t="e">
        <f>VLOOKUP(E847,学年設定用!$D:$L,6,FALSE)</f>
        <v>#N/A</v>
      </c>
      <c r="T847" s="50" t="e">
        <f>VLOOKUP(E847,学年設定用!$D:$L,7,FALSE)</f>
        <v>#N/A</v>
      </c>
      <c r="U847" s="50" t="e">
        <f>VLOOKUP(E847,学年設定用!D:L,8,FALSE)</f>
        <v>#N/A</v>
      </c>
      <c r="V847" s="50" t="e">
        <f>VLOOKUP(E847,学年設定用!$D:$L,9,FALSE)</f>
        <v>#N/A</v>
      </c>
      <c r="W847" s="50"/>
      <c r="X847" s="50"/>
      <c r="Y847" s="50"/>
      <c r="Z847" s="50"/>
      <c r="AA847" s="50"/>
      <c r="AB847" s="50"/>
      <c r="AC847" s="50"/>
      <c r="AD847" s="50"/>
      <c r="AE847" s="50"/>
    </row>
    <row r="848" spans="1:31" s="34" customFormat="1" ht="24.95" customHeight="1" x14ac:dyDescent="0.15">
      <c r="A848" s="64">
        <v>835</v>
      </c>
      <c r="B848" s="65">
        <f t="shared" si="27"/>
        <v>0</v>
      </c>
      <c r="C848" s="65" t="str">
        <f>IF(E848="","",VLOOKUP(B848,'２･階級番号(4月~9月）'!$A:$B,2,0))</f>
        <v/>
      </c>
      <c r="D848" s="53"/>
      <c r="E848" s="55"/>
      <c r="F848" s="59"/>
      <c r="G848" s="60"/>
      <c r="H848" s="59"/>
      <c r="I848" s="59"/>
      <c r="J848" s="59"/>
      <c r="K848" s="61"/>
      <c r="L848" s="72"/>
      <c r="M848" s="58"/>
      <c r="N848" s="66" t="str">
        <f>IF(K848="","",LOOKUP(IF(K848-DATEVALUE(YEAR(K848)&amp;"/"&amp;"4/2")&lt;0,IF(MONTH($L$1)&lt;4,YEAR($L$1)-YEAR(K848),YEAR($L$1)-YEAR(K848)+1),IF(MONTH($L$1)&lt;4,YEAR($L$1)-YEAR(K848)-1,YEAR($L$1)-YEAR(K848))),学年設定用!$A:$A,学年設定用!$B:$B))</f>
        <v/>
      </c>
      <c r="O848" s="67" t="str">
        <f t="shared" si="26"/>
        <v/>
      </c>
      <c r="P848" s="33" t="e">
        <f>VLOOKUP(E848,学年設定用!$D:$L,3,FALSE)</f>
        <v>#N/A</v>
      </c>
      <c r="Q848" s="34" t="e">
        <f>VLOOKUP(E848,学年設定用!$D:$L,4,FALSE)</f>
        <v>#N/A</v>
      </c>
      <c r="R848" s="34" t="e">
        <f>VLOOKUP(E848,学年設定用!$D:$L,5,FALSE)</f>
        <v>#N/A</v>
      </c>
      <c r="S848" s="50" t="e">
        <f>VLOOKUP(E848,学年設定用!$D:$L,6,FALSE)</f>
        <v>#N/A</v>
      </c>
      <c r="T848" s="50" t="e">
        <f>VLOOKUP(E848,学年設定用!$D:$L,7,FALSE)</f>
        <v>#N/A</v>
      </c>
      <c r="U848" s="50" t="e">
        <f>VLOOKUP(E848,学年設定用!D:L,8,FALSE)</f>
        <v>#N/A</v>
      </c>
      <c r="V848" s="50" t="e">
        <f>VLOOKUP(E848,学年設定用!$D:$L,9,FALSE)</f>
        <v>#N/A</v>
      </c>
      <c r="W848" s="50"/>
      <c r="X848" s="50"/>
      <c r="Y848" s="50"/>
      <c r="Z848" s="50"/>
      <c r="AA848" s="50"/>
      <c r="AB848" s="50"/>
      <c r="AC848" s="50"/>
      <c r="AD848" s="50"/>
      <c r="AE848" s="50"/>
    </row>
    <row r="849" spans="1:31" s="34" customFormat="1" ht="24.95" customHeight="1" x14ac:dyDescent="0.15">
      <c r="A849" s="64">
        <v>836</v>
      </c>
      <c r="B849" s="65">
        <f t="shared" si="27"/>
        <v>0</v>
      </c>
      <c r="C849" s="65" t="str">
        <f>IF(E849="","",VLOOKUP(B849,'２･階級番号(4月~9月）'!$A:$B,2,0))</f>
        <v/>
      </c>
      <c r="D849" s="53"/>
      <c r="E849" s="55"/>
      <c r="F849" s="59"/>
      <c r="G849" s="60"/>
      <c r="H849" s="59"/>
      <c r="I849" s="59"/>
      <c r="J849" s="59"/>
      <c r="K849" s="61"/>
      <c r="L849" s="72"/>
      <c r="M849" s="58"/>
      <c r="N849" s="66" t="str">
        <f>IF(K849="","",LOOKUP(IF(K849-DATEVALUE(YEAR(K849)&amp;"/"&amp;"4/2")&lt;0,IF(MONTH($L$1)&lt;4,YEAR($L$1)-YEAR(K849),YEAR($L$1)-YEAR(K849)+1),IF(MONTH($L$1)&lt;4,YEAR($L$1)-YEAR(K849)-1,YEAR($L$1)-YEAR(K849))),学年設定用!$A:$A,学年設定用!$B:$B))</f>
        <v/>
      </c>
      <c r="O849" s="67" t="str">
        <f t="shared" si="26"/>
        <v/>
      </c>
      <c r="P849" s="33" t="e">
        <f>VLOOKUP(E849,学年設定用!$D:$L,3,FALSE)</f>
        <v>#N/A</v>
      </c>
      <c r="Q849" s="34" t="e">
        <f>VLOOKUP(E849,学年設定用!$D:$L,4,FALSE)</f>
        <v>#N/A</v>
      </c>
      <c r="R849" s="34" t="e">
        <f>VLOOKUP(E849,学年設定用!$D:$L,5,FALSE)</f>
        <v>#N/A</v>
      </c>
      <c r="S849" s="50" t="e">
        <f>VLOOKUP(E849,学年設定用!$D:$L,6,FALSE)</f>
        <v>#N/A</v>
      </c>
      <c r="T849" s="50" t="e">
        <f>VLOOKUP(E849,学年設定用!$D:$L,7,FALSE)</f>
        <v>#N/A</v>
      </c>
      <c r="U849" s="50" t="e">
        <f>VLOOKUP(E849,学年設定用!D:L,8,FALSE)</f>
        <v>#N/A</v>
      </c>
      <c r="V849" s="50" t="e">
        <f>VLOOKUP(E849,学年設定用!$D:$L,9,FALSE)</f>
        <v>#N/A</v>
      </c>
      <c r="W849" s="50"/>
      <c r="X849" s="50"/>
      <c r="Y849" s="50"/>
      <c r="Z849" s="50"/>
      <c r="AA849" s="50"/>
      <c r="AB849" s="50"/>
      <c r="AC849" s="50"/>
      <c r="AD849" s="50"/>
      <c r="AE849" s="50"/>
    </row>
    <row r="850" spans="1:31" s="34" customFormat="1" ht="24.95" customHeight="1" x14ac:dyDescent="0.15">
      <c r="A850" s="64">
        <v>837</v>
      </c>
      <c r="B850" s="65">
        <f t="shared" si="27"/>
        <v>0</v>
      </c>
      <c r="C850" s="65" t="str">
        <f>IF(E850="","",VLOOKUP(B850,'２･階級番号(4月~9月）'!$A:$B,2,0))</f>
        <v/>
      </c>
      <c r="D850" s="53"/>
      <c r="E850" s="55"/>
      <c r="F850" s="59"/>
      <c r="G850" s="60"/>
      <c r="H850" s="59"/>
      <c r="I850" s="59"/>
      <c r="J850" s="59"/>
      <c r="K850" s="61"/>
      <c r="L850" s="72"/>
      <c r="M850" s="58"/>
      <c r="N850" s="66" t="str">
        <f>IF(K850="","",LOOKUP(IF(K850-DATEVALUE(YEAR(K850)&amp;"/"&amp;"4/2")&lt;0,IF(MONTH($L$1)&lt;4,YEAR($L$1)-YEAR(K850),YEAR($L$1)-YEAR(K850)+1),IF(MONTH($L$1)&lt;4,YEAR($L$1)-YEAR(K850)-1,YEAR($L$1)-YEAR(K850))),学年設定用!$A:$A,学年設定用!$B:$B))</f>
        <v/>
      </c>
      <c r="O850" s="67" t="str">
        <f t="shared" si="26"/>
        <v/>
      </c>
      <c r="P850" s="33" t="e">
        <f>VLOOKUP(E850,学年設定用!$D:$L,3,FALSE)</f>
        <v>#N/A</v>
      </c>
      <c r="Q850" s="34" t="e">
        <f>VLOOKUP(E850,学年設定用!$D:$L,4,FALSE)</f>
        <v>#N/A</v>
      </c>
      <c r="R850" s="34" t="e">
        <f>VLOOKUP(E850,学年設定用!$D:$L,5,FALSE)</f>
        <v>#N/A</v>
      </c>
      <c r="S850" s="50" t="e">
        <f>VLOOKUP(E850,学年設定用!$D:$L,6,FALSE)</f>
        <v>#N/A</v>
      </c>
      <c r="T850" s="50" t="e">
        <f>VLOOKUP(E850,学年設定用!$D:$L,7,FALSE)</f>
        <v>#N/A</v>
      </c>
      <c r="U850" s="50" t="e">
        <f>VLOOKUP(E850,学年設定用!D:L,8,FALSE)</f>
        <v>#N/A</v>
      </c>
      <c r="V850" s="50" t="e">
        <f>VLOOKUP(E850,学年設定用!$D:$L,9,FALSE)</f>
        <v>#N/A</v>
      </c>
      <c r="W850" s="50"/>
      <c r="X850" s="50"/>
      <c r="Y850" s="50"/>
      <c r="Z850" s="50"/>
      <c r="AA850" s="50"/>
      <c r="AB850" s="50"/>
      <c r="AC850" s="50"/>
      <c r="AD850" s="50"/>
      <c r="AE850" s="50"/>
    </row>
    <row r="851" spans="1:31" s="34" customFormat="1" ht="24.95" customHeight="1" x14ac:dyDescent="0.15">
      <c r="A851" s="64">
        <v>838</v>
      </c>
      <c r="B851" s="65">
        <f t="shared" si="27"/>
        <v>0</v>
      </c>
      <c r="C851" s="65" t="str">
        <f>IF(E851="","",VLOOKUP(B851,'２･階級番号(4月~9月）'!$A:$B,2,0))</f>
        <v/>
      </c>
      <c r="D851" s="53"/>
      <c r="E851" s="55"/>
      <c r="F851" s="59"/>
      <c r="G851" s="60"/>
      <c r="H851" s="59"/>
      <c r="I851" s="59"/>
      <c r="J851" s="59"/>
      <c r="K851" s="61"/>
      <c r="L851" s="72"/>
      <c r="M851" s="58"/>
      <c r="N851" s="66" t="str">
        <f>IF(K851="","",LOOKUP(IF(K851-DATEVALUE(YEAR(K851)&amp;"/"&amp;"4/2")&lt;0,IF(MONTH($L$1)&lt;4,YEAR($L$1)-YEAR(K851),YEAR($L$1)-YEAR(K851)+1),IF(MONTH($L$1)&lt;4,YEAR($L$1)-YEAR(K851)-1,YEAR($L$1)-YEAR(K851))),学年設定用!$A:$A,学年設定用!$B:$B))</f>
        <v/>
      </c>
      <c r="O851" s="67" t="str">
        <f t="shared" si="26"/>
        <v/>
      </c>
      <c r="P851" s="33" t="e">
        <f>VLOOKUP(E851,学年設定用!$D:$L,3,FALSE)</f>
        <v>#N/A</v>
      </c>
      <c r="Q851" s="34" t="e">
        <f>VLOOKUP(E851,学年設定用!$D:$L,4,FALSE)</f>
        <v>#N/A</v>
      </c>
      <c r="R851" s="34" t="e">
        <f>VLOOKUP(E851,学年設定用!$D:$L,5,FALSE)</f>
        <v>#N/A</v>
      </c>
      <c r="S851" s="50" t="e">
        <f>VLOOKUP(E851,学年設定用!$D:$L,6,FALSE)</f>
        <v>#N/A</v>
      </c>
      <c r="T851" s="50" t="e">
        <f>VLOOKUP(E851,学年設定用!$D:$L,7,FALSE)</f>
        <v>#N/A</v>
      </c>
      <c r="U851" s="50" t="e">
        <f>VLOOKUP(E851,学年設定用!D:L,8,FALSE)</f>
        <v>#N/A</v>
      </c>
      <c r="V851" s="50" t="e">
        <f>VLOOKUP(E851,学年設定用!$D:$L,9,FALSE)</f>
        <v>#N/A</v>
      </c>
      <c r="W851" s="50"/>
      <c r="X851" s="50"/>
      <c r="Y851" s="50"/>
      <c r="Z851" s="50"/>
      <c r="AA851" s="50"/>
      <c r="AB851" s="50"/>
      <c r="AC851" s="50"/>
      <c r="AD851" s="50"/>
      <c r="AE851" s="50"/>
    </row>
    <row r="852" spans="1:31" s="34" customFormat="1" ht="24.95" customHeight="1" x14ac:dyDescent="0.15">
      <c r="A852" s="64">
        <v>839</v>
      </c>
      <c r="B852" s="65">
        <f t="shared" si="27"/>
        <v>0</v>
      </c>
      <c r="C852" s="65" t="str">
        <f>IF(E852="","",VLOOKUP(B852,'２･階級番号(4月~9月）'!$A:$B,2,0))</f>
        <v/>
      </c>
      <c r="D852" s="53"/>
      <c r="E852" s="55"/>
      <c r="F852" s="59"/>
      <c r="G852" s="60"/>
      <c r="H852" s="59"/>
      <c r="I852" s="59"/>
      <c r="J852" s="59"/>
      <c r="K852" s="61"/>
      <c r="L852" s="72"/>
      <c r="M852" s="58"/>
      <c r="N852" s="66" t="str">
        <f>IF(K852="","",LOOKUP(IF(K852-DATEVALUE(YEAR(K852)&amp;"/"&amp;"4/2")&lt;0,IF(MONTH($L$1)&lt;4,YEAR($L$1)-YEAR(K852),YEAR($L$1)-YEAR(K852)+1),IF(MONTH($L$1)&lt;4,YEAR($L$1)-YEAR(K852)-1,YEAR($L$1)-YEAR(K852))),学年設定用!$A:$A,学年設定用!$B:$B))</f>
        <v/>
      </c>
      <c r="O852" s="67" t="str">
        <f t="shared" si="26"/>
        <v/>
      </c>
      <c r="P852" s="33" t="e">
        <f>VLOOKUP(E852,学年設定用!$D:$L,3,FALSE)</f>
        <v>#N/A</v>
      </c>
      <c r="Q852" s="34" t="e">
        <f>VLOOKUP(E852,学年設定用!$D:$L,4,FALSE)</f>
        <v>#N/A</v>
      </c>
      <c r="R852" s="34" t="e">
        <f>VLOOKUP(E852,学年設定用!$D:$L,5,FALSE)</f>
        <v>#N/A</v>
      </c>
      <c r="S852" s="50" t="e">
        <f>VLOOKUP(E852,学年設定用!$D:$L,6,FALSE)</f>
        <v>#N/A</v>
      </c>
      <c r="T852" s="50" t="e">
        <f>VLOOKUP(E852,学年設定用!$D:$L,7,FALSE)</f>
        <v>#N/A</v>
      </c>
      <c r="U852" s="50" t="e">
        <f>VLOOKUP(E852,学年設定用!D:L,8,FALSE)</f>
        <v>#N/A</v>
      </c>
      <c r="V852" s="50" t="e">
        <f>VLOOKUP(E852,学年設定用!$D:$L,9,FALSE)</f>
        <v>#N/A</v>
      </c>
      <c r="W852" s="50"/>
      <c r="X852" s="50"/>
      <c r="Y852" s="50"/>
      <c r="Z852" s="50"/>
      <c r="AA852" s="50"/>
      <c r="AB852" s="50"/>
      <c r="AC852" s="50"/>
      <c r="AD852" s="50"/>
      <c r="AE852" s="50"/>
    </row>
    <row r="853" spans="1:31" s="34" customFormat="1" ht="24.95" customHeight="1" x14ac:dyDescent="0.15">
      <c r="A853" s="64">
        <v>840</v>
      </c>
      <c r="B853" s="65">
        <f t="shared" si="27"/>
        <v>0</v>
      </c>
      <c r="C853" s="65" t="str">
        <f>IF(E853="","",VLOOKUP(B853,'２･階級番号(4月~9月）'!$A:$B,2,0))</f>
        <v/>
      </c>
      <c r="D853" s="53"/>
      <c r="E853" s="55"/>
      <c r="F853" s="59"/>
      <c r="G853" s="60"/>
      <c r="H853" s="59"/>
      <c r="I853" s="59"/>
      <c r="J853" s="59"/>
      <c r="K853" s="61"/>
      <c r="L853" s="72"/>
      <c r="M853" s="58"/>
      <c r="N853" s="66" t="str">
        <f>IF(K853="","",LOOKUP(IF(K853-DATEVALUE(YEAR(K853)&amp;"/"&amp;"4/2")&lt;0,IF(MONTH($L$1)&lt;4,YEAR($L$1)-YEAR(K853),YEAR($L$1)-YEAR(K853)+1),IF(MONTH($L$1)&lt;4,YEAR($L$1)-YEAR(K853)-1,YEAR($L$1)-YEAR(K853))),学年設定用!$A:$A,学年設定用!$B:$B))</f>
        <v/>
      </c>
      <c r="O853" s="67" t="str">
        <f t="shared" si="26"/>
        <v/>
      </c>
      <c r="P853" s="33" t="e">
        <f>VLOOKUP(E853,学年設定用!$D:$L,3,FALSE)</f>
        <v>#N/A</v>
      </c>
      <c r="Q853" s="34" t="e">
        <f>VLOOKUP(E853,学年設定用!$D:$L,4,FALSE)</f>
        <v>#N/A</v>
      </c>
      <c r="R853" s="34" t="e">
        <f>VLOOKUP(E853,学年設定用!$D:$L,5,FALSE)</f>
        <v>#N/A</v>
      </c>
      <c r="S853" s="50" t="e">
        <f>VLOOKUP(E853,学年設定用!$D:$L,6,FALSE)</f>
        <v>#N/A</v>
      </c>
      <c r="T853" s="50" t="e">
        <f>VLOOKUP(E853,学年設定用!$D:$L,7,FALSE)</f>
        <v>#N/A</v>
      </c>
      <c r="U853" s="50" t="e">
        <f>VLOOKUP(E853,学年設定用!D:L,8,FALSE)</f>
        <v>#N/A</v>
      </c>
      <c r="V853" s="50" t="e">
        <f>VLOOKUP(E853,学年設定用!$D:$L,9,FALSE)</f>
        <v>#N/A</v>
      </c>
      <c r="W853" s="50"/>
      <c r="X853" s="50"/>
      <c r="Y853" s="50"/>
      <c r="Z853" s="50"/>
      <c r="AA853" s="50"/>
      <c r="AB853" s="50"/>
      <c r="AC853" s="50"/>
      <c r="AD853" s="50"/>
      <c r="AE853" s="50"/>
    </row>
    <row r="854" spans="1:31" s="34" customFormat="1" ht="24.95" customHeight="1" x14ac:dyDescent="0.15">
      <c r="A854" s="64">
        <v>841</v>
      </c>
      <c r="B854" s="65">
        <f t="shared" si="27"/>
        <v>0</v>
      </c>
      <c r="C854" s="65" t="str">
        <f>IF(E854="","",VLOOKUP(B854,'２･階級番号(4月~9月）'!$A:$B,2,0))</f>
        <v/>
      </c>
      <c r="D854" s="53"/>
      <c r="E854" s="55"/>
      <c r="F854" s="59"/>
      <c r="G854" s="60"/>
      <c r="H854" s="59"/>
      <c r="I854" s="59"/>
      <c r="J854" s="59"/>
      <c r="K854" s="61"/>
      <c r="L854" s="72"/>
      <c r="M854" s="58"/>
      <c r="N854" s="66" t="str">
        <f>IF(K854="","",LOOKUP(IF(K854-DATEVALUE(YEAR(K854)&amp;"/"&amp;"4/2")&lt;0,IF(MONTH($L$1)&lt;4,YEAR($L$1)-YEAR(K854),YEAR($L$1)-YEAR(K854)+1),IF(MONTH($L$1)&lt;4,YEAR($L$1)-YEAR(K854)-1,YEAR($L$1)-YEAR(K854))),学年設定用!$A:$A,学年設定用!$B:$B))</f>
        <v/>
      </c>
      <c r="O854" s="67" t="str">
        <f t="shared" si="26"/>
        <v/>
      </c>
      <c r="P854" s="33" t="e">
        <f>VLOOKUP(E854,学年設定用!$D:$L,3,FALSE)</f>
        <v>#N/A</v>
      </c>
      <c r="Q854" s="34" t="e">
        <f>VLOOKUP(E854,学年設定用!$D:$L,4,FALSE)</f>
        <v>#N/A</v>
      </c>
      <c r="R854" s="34" t="e">
        <f>VLOOKUP(E854,学年設定用!$D:$L,5,FALSE)</f>
        <v>#N/A</v>
      </c>
      <c r="S854" s="50" t="e">
        <f>VLOOKUP(E854,学年設定用!$D:$L,6,FALSE)</f>
        <v>#N/A</v>
      </c>
      <c r="T854" s="50" t="e">
        <f>VLOOKUP(E854,学年設定用!$D:$L,7,FALSE)</f>
        <v>#N/A</v>
      </c>
      <c r="U854" s="50" t="e">
        <f>VLOOKUP(E854,学年設定用!D:L,8,FALSE)</f>
        <v>#N/A</v>
      </c>
      <c r="V854" s="50" t="e">
        <f>VLOOKUP(E854,学年設定用!$D:$L,9,FALSE)</f>
        <v>#N/A</v>
      </c>
      <c r="W854" s="50"/>
      <c r="X854" s="50"/>
      <c r="Y854" s="50"/>
      <c r="Z854" s="50"/>
      <c r="AA854" s="50"/>
      <c r="AB854" s="50"/>
      <c r="AC854" s="50"/>
      <c r="AD854" s="50"/>
      <c r="AE854" s="50"/>
    </row>
    <row r="855" spans="1:31" s="34" customFormat="1" ht="24.95" customHeight="1" x14ac:dyDescent="0.15">
      <c r="A855" s="64">
        <v>842</v>
      </c>
      <c r="B855" s="65">
        <f t="shared" si="27"/>
        <v>0</v>
      </c>
      <c r="C855" s="65" t="str">
        <f>IF(E855="","",VLOOKUP(B855,'２･階級番号(4月~9月）'!$A:$B,2,0))</f>
        <v/>
      </c>
      <c r="D855" s="53"/>
      <c r="E855" s="55"/>
      <c r="F855" s="59"/>
      <c r="G855" s="60"/>
      <c r="H855" s="59"/>
      <c r="I855" s="59"/>
      <c r="J855" s="59"/>
      <c r="K855" s="61"/>
      <c r="L855" s="72"/>
      <c r="M855" s="58"/>
      <c r="N855" s="66" t="str">
        <f>IF(K855="","",LOOKUP(IF(K855-DATEVALUE(YEAR(K855)&amp;"/"&amp;"4/2")&lt;0,IF(MONTH($L$1)&lt;4,YEAR($L$1)-YEAR(K855),YEAR($L$1)-YEAR(K855)+1),IF(MONTH($L$1)&lt;4,YEAR($L$1)-YEAR(K855)-1,YEAR($L$1)-YEAR(K855))),学年設定用!$A:$A,学年設定用!$B:$B))</f>
        <v/>
      </c>
      <c r="O855" s="67" t="str">
        <f t="shared" si="26"/>
        <v/>
      </c>
      <c r="P855" s="33" t="e">
        <f>VLOOKUP(E855,学年設定用!$D:$L,3,FALSE)</f>
        <v>#N/A</v>
      </c>
      <c r="Q855" s="34" t="e">
        <f>VLOOKUP(E855,学年設定用!$D:$L,4,FALSE)</f>
        <v>#N/A</v>
      </c>
      <c r="R855" s="34" t="e">
        <f>VLOOKUP(E855,学年設定用!$D:$L,5,FALSE)</f>
        <v>#N/A</v>
      </c>
      <c r="S855" s="50" t="e">
        <f>VLOOKUP(E855,学年設定用!$D:$L,6,FALSE)</f>
        <v>#N/A</v>
      </c>
      <c r="T855" s="50" t="e">
        <f>VLOOKUP(E855,学年設定用!$D:$L,7,FALSE)</f>
        <v>#N/A</v>
      </c>
      <c r="U855" s="50" t="e">
        <f>VLOOKUP(E855,学年設定用!D:L,8,FALSE)</f>
        <v>#N/A</v>
      </c>
      <c r="V855" s="50" t="e">
        <f>VLOOKUP(E855,学年設定用!$D:$L,9,FALSE)</f>
        <v>#N/A</v>
      </c>
      <c r="W855" s="50"/>
      <c r="X855" s="50"/>
      <c r="Y855" s="50"/>
      <c r="Z855" s="50"/>
      <c r="AA855" s="50"/>
      <c r="AB855" s="50"/>
      <c r="AC855" s="50"/>
      <c r="AD855" s="50"/>
      <c r="AE855" s="50"/>
    </row>
    <row r="856" spans="1:31" s="34" customFormat="1" ht="24.95" customHeight="1" x14ac:dyDescent="0.15">
      <c r="A856" s="64">
        <v>843</v>
      </c>
      <c r="B856" s="65">
        <f t="shared" si="27"/>
        <v>0</v>
      </c>
      <c r="C856" s="65" t="str">
        <f>IF(E856="","",VLOOKUP(B856,'２･階級番号(4月~9月）'!$A:$B,2,0))</f>
        <v/>
      </c>
      <c r="D856" s="53"/>
      <c r="E856" s="55"/>
      <c r="F856" s="59"/>
      <c r="G856" s="60"/>
      <c r="H856" s="59"/>
      <c r="I856" s="59"/>
      <c r="J856" s="59"/>
      <c r="K856" s="61"/>
      <c r="L856" s="72"/>
      <c r="M856" s="58"/>
      <c r="N856" s="66" t="str">
        <f>IF(K856="","",LOOKUP(IF(K856-DATEVALUE(YEAR(K856)&amp;"/"&amp;"4/2")&lt;0,IF(MONTH($L$1)&lt;4,YEAR($L$1)-YEAR(K856),YEAR($L$1)-YEAR(K856)+1),IF(MONTH($L$1)&lt;4,YEAR($L$1)-YEAR(K856)-1,YEAR($L$1)-YEAR(K856))),学年設定用!$A:$A,学年設定用!$B:$B))</f>
        <v/>
      </c>
      <c r="O856" s="67" t="str">
        <f t="shared" si="26"/>
        <v/>
      </c>
      <c r="P856" s="33" t="e">
        <f>VLOOKUP(E856,学年設定用!$D:$L,3,FALSE)</f>
        <v>#N/A</v>
      </c>
      <c r="Q856" s="34" t="e">
        <f>VLOOKUP(E856,学年設定用!$D:$L,4,FALSE)</f>
        <v>#N/A</v>
      </c>
      <c r="R856" s="34" t="e">
        <f>VLOOKUP(E856,学年設定用!$D:$L,5,FALSE)</f>
        <v>#N/A</v>
      </c>
      <c r="S856" s="50" t="e">
        <f>VLOOKUP(E856,学年設定用!$D:$L,6,FALSE)</f>
        <v>#N/A</v>
      </c>
      <c r="T856" s="50" t="e">
        <f>VLOOKUP(E856,学年設定用!$D:$L,7,FALSE)</f>
        <v>#N/A</v>
      </c>
      <c r="U856" s="50" t="e">
        <f>VLOOKUP(E856,学年設定用!D:L,8,FALSE)</f>
        <v>#N/A</v>
      </c>
      <c r="V856" s="50" t="e">
        <f>VLOOKUP(E856,学年設定用!$D:$L,9,FALSE)</f>
        <v>#N/A</v>
      </c>
      <c r="W856" s="50"/>
      <c r="X856" s="50"/>
      <c r="Y856" s="50"/>
      <c r="Z856" s="50"/>
      <c r="AA856" s="50"/>
      <c r="AB856" s="50"/>
      <c r="AC856" s="50"/>
      <c r="AD856" s="50"/>
      <c r="AE856" s="50"/>
    </row>
    <row r="857" spans="1:31" s="34" customFormat="1" ht="24.95" customHeight="1" x14ac:dyDescent="0.15">
      <c r="A857" s="64">
        <v>844</v>
      </c>
      <c r="B857" s="65">
        <f t="shared" si="27"/>
        <v>0</v>
      </c>
      <c r="C857" s="65" t="str">
        <f>IF(E857="","",VLOOKUP(B857,'２･階級番号(4月~9月）'!$A:$B,2,0))</f>
        <v/>
      </c>
      <c r="D857" s="53"/>
      <c r="E857" s="55"/>
      <c r="F857" s="59"/>
      <c r="G857" s="60"/>
      <c r="H857" s="59"/>
      <c r="I857" s="59"/>
      <c r="J857" s="59"/>
      <c r="K857" s="61"/>
      <c r="L857" s="72"/>
      <c r="M857" s="58"/>
      <c r="N857" s="66" t="str">
        <f>IF(K857="","",LOOKUP(IF(K857-DATEVALUE(YEAR(K857)&amp;"/"&amp;"4/2")&lt;0,IF(MONTH($L$1)&lt;4,YEAR($L$1)-YEAR(K857),YEAR($L$1)-YEAR(K857)+1),IF(MONTH($L$1)&lt;4,YEAR($L$1)-YEAR(K857)-1,YEAR($L$1)-YEAR(K857))),学年設定用!$A:$A,学年設定用!$B:$B))</f>
        <v/>
      </c>
      <c r="O857" s="67" t="str">
        <f t="shared" si="26"/>
        <v/>
      </c>
      <c r="P857" s="33" t="e">
        <f>VLOOKUP(E857,学年設定用!$D:$L,3,FALSE)</f>
        <v>#N/A</v>
      </c>
      <c r="Q857" s="34" t="e">
        <f>VLOOKUP(E857,学年設定用!$D:$L,4,FALSE)</f>
        <v>#N/A</v>
      </c>
      <c r="R857" s="34" t="e">
        <f>VLOOKUP(E857,学年設定用!$D:$L,5,FALSE)</f>
        <v>#N/A</v>
      </c>
      <c r="S857" s="50" t="e">
        <f>VLOOKUP(E857,学年設定用!$D:$L,6,FALSE)</f>
        <v>#N/A</v>
      </c>
      <c r="T857" s="50" t="e">
        <f>VLOOKUP(E857,学年設定用!$D:$L,7,FALSE)</f>
        <v>#N/A</v>
      </c>
      <c r="U857" s="50" t="e">
        <f>VLOOKUP(E857,学年設定用!D:L,8,FALSE)</f>
        <v>#N/A</v>
      </c>
      <c r="V857" s="50" t="e">
        <f>VLOOKUP(E857,学年設定用!$D:$L,9,FALSE)</f>
        <v>#N/A</v>
      </c>
      <c r="W857" s="50"/>
      <c r="X857" s="50"/>
      <c r="Y857" s="50"/>
      <c r="Z857" s="50"/>
      <c r="AA857" s="50"/>
      <c r="AB857" s="50"/>
      <c r="AC857" s="50"/>
      <c r="AD857" s="50"/>
      <c r="AE857" s="50"/>
    </row>
    <row r="858" spans="1:31" s="34" customFormat="1" ht="24.95" customHeight="1" x14ac:dyDescent="0.15">
      <c r="A858" s="64">
        <v>845</v>
      </c>
      <c r="B858" s="65">
        <f t="shared" si="27"/>
        <v>0</v>
      </c>
      <c r="C858" s="65" t="str">
        <f>IF(E858="","",VLOOKUP(B858,'２･階級番号(4月~9月）'!$A:$B,2,0))</f>
        <v/>
      </c>
      <c r="D858" s="53"/>
      <c r="E858" s="55"/>
      <c r="F858" s="59"/>
      <c r="G858" s="60"/>
      <c r="H858" s="59"/>
      <c r="I858" s="59"/>
      <c r="J858" s="59"/>
      <c r="K858" s="61"/>
      <c r="L858" s="72"/>
      <c r="M858" s="58"/>
      <c r="N858" s="66" t="str">
        <f>IF(K858="","",LOOKUP(IF(K858-DATEVALUE(YEAR(K858)&amp;"/"&amp;"4/2")&lt;0,IF(MONTH($L$1)&lt;4,YEAR($L$1)-YEAR(K858),YEAR($L$1)-YEAR(K858)+1),IF(MONTH($L$1)&lt;4,YEAR($L$1)-YEAR(K858)-1,YEAR($L$1)-YEAR(K858))),学年設定用!$A:$A,学年設定用!$B:$B))</f>
        <v/>
      </c>
      <c r="O858" s="67" t="str">
        <f t="shared" si="26"/>
        <v/>
      </c>
      <c r="P858" s="33" t="e">
        <f>VLOOKUP(E858,学年設定用!$D:$L,3,FALSE)</f>
        <v>#N/A</v>
      </c>
      <c r="Q858" s="34" t="e">
        <f>VLOOKUP(E858,学年設定用!$D:$L,4,FALSE)</f>
        <v>#N/A</v>
      </c>
      <c r="R858" s="34" t="e">
        <f>VLOOKUP(E858,学年設定用!$D:$L,5,FALSE)</f>
        <v>#N/A</v>
      </c>
      <c r="S858" s="50" t="e">
        <f>VLOOKUP(E858,学年設定用!$D:$L,6,FALSE)</f>
        <v>#N/A</v>
      </c>
      <c r="T858" s="50" t="e">
        <f>VLOOKUP(E858,学年設定用!$D:$L,7,FALSE)</f>
        <v>#N/A</v>
      </c>
      <c r="U858" s="50" t="e">
        <f>VLOOKUP(E858,学年設定用!D:L,8,FALSE)</f>
        <v>#N/A</v>
      </c>
      <c r="V858" s="50" t="e">
        <f>VLOOKUP(E858,学年設定用!$D:$L,9,FALSE)</f>
        <v>#N/A</v>
      </c>
      <c r="W858" s="50"/>
      <c r="X858" s="50"/>
      <c r="Y858" s="50"/>
      <c r="Z858" s="50"/>
      <c r="AA858" s="50"/>
      <c r="AB858" s="50"/>
      <c r="AC858" s="50"/>
      <c r="AD858" s="50"/>
      <c r="AE858" s="50"/>
    </row>
    <row r="859" spans="1:31" s="34" customFormat="1" ht="24.95" customHeight="1" x14ac:dyDescent="0.15">
      <c r="A859" s="64">
        <v>846</v>
      </c>
      <c r="B859" s="65">
        <f t="shared" si="27"/>
        <v>0</v>
      </c>
      <c r="C859" s="65" t="str">
        <f>IF(E859="","",VLOOKUP(B859,'２･階級番号(4月~9月）'!$A:$B,2,0))</f>
        <v/>
      </c>
      <c r="D859" s="53"/>
      <c r="E859" s="55"/>
      <c r="F859" s="59"/>
      <c r="G859" s="60"/>
      <c r="H859" s="59"/>
      <c r="I859" s="59"/>
      <c r="J859" s="59"/>
      <c r="K859" s="61"/>
      <c r="L859" s="72"/>
      <c r="M859" s="58"/>
      <c r="N859" s="66" t="str">
        <f>IF(K859="","",LOOKUP(IF(K859-DATEVALUE(YEAR(K859)&amp;"/"&amp;"4/2")&lt;0,IF(MONTH($L$1)&lt;4,YEAR($L$1)-YEAR(K859),YEAR($L$1)-YEAR(K859)+1),IF(MONTH($L$1)&lt;4,YEAR($L$1)-YEAR(K859)-1,YEAR($L$1)-YEAR(K859))),学年設定用!$A:$A,学年設定用!$B:$B))</f>
        <v/>
      </c>
      <c r="O859" s="67" t="str">
        <f t="shared" si="26"/>
        <v/>
      </c>
      <c r="P859" s="33" t="e">
        <f>VLOOKUP(E859,学年設定用!$D:$L,3,FALSE)</f>
        <v>#N/A</v>
      </c>
      <c r="Q859" s="34" t="e">
        <f>VLOOKUP(E859,学年設定用!$D:$L,4,FALSE)</f>
        <v>#N/A</v>
      </c>
      <c r="R859" s="34" t="e">
        <f>VLOOKUP(E859,学年設定用!$D:$L,5,FALSE)</f>
        <v>#N/A</v>
      </c>
      <c r="S859" s="50" t="e">
        <f>VLOOKUP(E859,学年設定用!$D:$L,6,FALSE)</f>
        <v>#N/A</v>
      </c>
      <c r="T859" s="50" t="e">
        <f>VLOOKUP(E859,学年設定用!$D:$L,7,FALSE)</f>
        <v>#N/A</v>
      </c>
      <c r="U859" s="50" t="e">
        <f>VLOOKUP(E859,学年設定用!D:L,8,FALSE)</f>
        <v>#N/A</v>
      </c>
      <c r="V859" s="50" t="e">
        <f>VLOOKUP(E859,学年設定用!$D:$L,9,FALSE)</f>
        <v>#N/A</v>
      </c>
      <c r="W859" s="50"/>
      <c r="X859" s="50"/>
      <c r="Y859" s="50"/>
      <c r="Z859" s="50"/>
      <c r="AA859" s="50"/>
      <c r="AB859" s="50"/>
      <c r="AC859" s="50"/>
      <c r="AD859" s="50"/>
      <c r="AE859" s="50"/>
    </row>
    <row r="860" spans="1:31" s="34" customFormat="1" ht="24.95" customHeight="1" x14ac:dyDescent="0.15">
      <c r="A860" s="64">
        <v>847</v>
      </c>
      <c r="B860" s="65">
        <f t="shared" si="27"/>
        <v>0</v>
      </c>
      <c r="C860" s="65" t="str">
        <f>IF(E860="","",VLOOKUP(B860,'２･階級番号(4月~9月）'!$A:$B,2,0))</f>
        <v/>
      </c>
      <c r="D860" s="53"/>
      <c r="E860" s="55"/>
      <c r="F860" s="59"/>
      <c r="G860" s="60"/>
      <c r="H860" s="59"/>
      <c r="I860" s="59"/>
      <c r="J860" s="59"/>
      <c r="K860" s="61"/>
      <c r="L860" s="72"/>
      <c r="M860" s="58"/>
      <c r="N860" s="66" t="str">
        <f>IF(K860="","",LOOKUP(IF(K860-DATEVALUE(YEAR(K860)&amp;"/"&amp;"4/2")&lt;0,IF(MONTH($L$1)&lt;4,YEAR($L$1)-YEAR(K860),YEAR($L$1)-YEAR(K860)+1),IF(MONTH($L$1)&lt;4,YEAR($L$1)-YEAR(K860)-1,YEAR($L$1)-YEAR(K860))),学年設定用!$A:$A,学年設定用!$B:$B))</f>
        <v/>
      </c>
      <c r="O860" s="67" t="str">
        <f t="shared" si="26"/>
        <v/>
      </c>
      <c r="P860" s="33" t="e">
        <f>VLOOKUP(E860,学年設定用!$D:$L,3,FALSE)</f>
        <v>#N/A</v>
      </c>
      <c r="Q860" s="34" t="e">
        <f>VLOOKUP(E860,学年設定用!$D:$L,4,FALSE)</f>
        <v>#N/A</v>
      </c>
      <c r="R860" s="34" t="e">
        <f>VLOOKUP(E860,学年設定用!$D:$L,5,FALSE)</f>
        <v>#N/A</v>
      </c>
      <c r="S860" s="50" t="e">
        <f>VLOOKUP(E860,学年設定用!$D:$L,6,FALSE)</f>
        <v>#N/A</v>
      </c>
      <c r="T860" s="50" t="e">
        <f>VLOOKUP(E860,学年設定用!$D:$L,7,FALSE)</f>
        <v>#N/A</v>
      </c>
      <c r="U860" s="50" t="e">
        <f>VLOOKUP(E860,学年設定用!D:L,8,FALSE)</f>
        <v>#N/A</v>
      </c>
      <c r="V860" s="50" t="e">
        <f>VLOOKUP(E860,学年設定用!$D:$L,9,FALSE)</f>
        <v>#N/A</v>
      </c>
      <c r="W860" s="50"/>
      <c r="X860" s="50"/>
      <c r="Y860" s="50"/>
      <c r="Z860" s="50"/>
      <c r="AA860" s="50"/>
      <c r="AB860" s="50"/>
      <c r="AC860" s="50"/>
      <c r="AD860" s="50"/>
      <c r="AE860" s="50"/>
    </row>
    <row r="861" spans="1:31" s="34" customFormat="1" ht="24.95" customHeight="1" x14ac:dyDescent="0.15">
      <c r="A861" s="64">
        <v>848</v>
      </c>
      <c r="B861" s="65">
        <f t="shared" si="27"/>
        <v>0</v>
      </c>
      <c r="C861" s="65" t="str">
        <f>IF(E861="","",VLOOKUP(B861,'２･階級番号(4月~9月）'!$A:$B,2,0))</f>
        <v/>
      </c>
      <c r="D861" s="53"/>
      <c r="E861" s="55"/>
      <c r="F861" s="59"/>
      <c r="G861" s="60"/>
      <c r="H861" s="59"/>
      <c r="I861" s="59"/>
      <c r="J861" s="59"/>
      <c r="K861" s="61"/>
      <c r="L861" s="72"/>
      <c r="M861" s="58"/>
      <c r="N861" s="66" t="str">
        <f>IF(K861="","",LOOKUP(IF(K861-DATEVALUE(YEAR(K861)&amp;"/"&amp;"4/2")&lt;0,IF(MONTH($L$1)&lt;4,YEAR($L$1)-YEAR(K861),YEAR($L$1)-YEAR(K861)+1),IF(MONTH($L$1)&lt;4,YEAR($L$1)-YEAR(K861)-1,YEAR($L$1)-YEAR(K861))),学年設定用!$A:$A,学年設定用!$B:$B))</f>
        <v/>
      </c>
      <c r="O861" s="67" t="str">
        <f t="shared" si="26"/>
        <v/>
      </c>
      <c r="P861" s="33" t="e">
        <f>VLOOKUP(E861,学年設定用!$D:$L,3,FALSE)</f>
        <v>#N/A</v>
      </c>
      <c r="Q861" s="34" t="e">
        <f>VLOOKUP(E861,学年設定用!$D:$L,4,FALSE)</f>
        <v>#N/A</v>
      </c>
      <c r="R861" s="34" t="e">
        <f>VLOOKUP(E861,学年設定用!$D:$L,5,FALSE)</f>
        <v>#N/A</v>
      </c>
      <c r="S861" s="50" t="e">
        <f>VLOOKUP(E861,学年設定用!$D:$L,6,FALSE)</f>
        <v>#N/A</v>
      </c>
      <c r="T861" s="50" t="e">
        <f>VLOOKUP(E861,学年設定用!$D:$L,7,FALSE)</f>
        <v>#N/A</v>
      </c>
      <c r="U861" s="50" t="e">
        <f>VLOOKUP(E861,学年設定用!D:L,8,FALSE)</f>
        <v>#N/A</v>
      </c>
      <c r="V861" s="50" t="e">
        <f>VLOOKUP(E861,学年設定用!$D:$L,9,FALSE)</f>
        <v>#N/A</v>
      </c>
      <c r="W861" s="50"/>
      <c r="X861" s="50"/>
      <c r="Y861" s="50"/>
      <c r="Z861" s="50"/>
      <c r="AA861" s="50"/>
      <c r="AB861" s="50"/>
      <c r="AC861" s="50"/>
      <c r="AD861" s="50"/>
      <c r="AE861" s="50"/>
    </row>
    <row r="862" spans="1:31" s="34" customFormat="1" ht="24.95" customHeight="1" x14ac:dyDescent="0.15">
      <c r="A862" s="64">
        <v>849</v>
      </c>
      <c r="B862" s="65">
        <f t="shared" si="27"/>
        <v>0</v>
      </c>
      <c r="C862" s="65" t="str">
        <f>IF(E862="","",VLOOKUP(B862,'２･階級番号(4月~9月）'!$A:$B,2,0))</f>
        <v/>
      </c>
      <c r="D862" s="53"/>
      <c r="E862" s="55"/>
      <c r="F862" s="59"/>
      <c r="G862" s="60"/>
      <c r="H862" s="59"/>
      <c r="I862" s="59"/>
      <c r="J862" s="59"/>
      <c r="K862" s="61"/>
      <c r="L862" s="72"/>
      <c r="M862" s="58"/>
      <c r="N862" s="66" t="str">
        <f>IF(K862="","",LOOKUP(IF(K862-DATEVALUE(YEAR(K862)&amp;"/"&amp;"4/2")&lt;0,IF(MONTH($L$1)&lt;4,YEAR($L$1)-YEAR(K862),YEAR($L$1)-YEAR(K862)+1),IF(MONTH($L$1)&lt;4,YEAR($L$1)-YEAR(K862)-1,YEAR($L$1)-YEAR(K862))),学年設定用!$A:$A,学年設定用!$B:$B))</f>
        <v/>
      </c>
      <c r="O862" s="67" t="str">
        <f t="shared" si="26"/>
        <v/>
      </c>
      <c r="P862" s="33" t="e">
        <f>VLOOKUP(E862,学年設定用!$D:$L,3,FALSE)</f>
        <v>#N/A</v>
      </c>
      <c r="Q862" s="34" t="e">
        <f>VLOOKUP(E862,学年設定用!$D:$L,4,FALSE)</f>
        <v>#N/A</v>
      </c>
      <c r="R862" s="34" t="e">
        <f>VLOOKUP(E862,学年設定用!$D:$L,5,FALSE)</f>
        <v>#N/A</v>
      </c>
      <c r="S862" s="50" t="e">
        <f>VLOOKUP(E862,学年設定用!$D:$L,6,FALSE)</f>
        <v>#N/A</v>
      </c>
      <c r="T862" s="50" t="e">
        <f>VLOOKUP(E862,学年設定用!$D:$L,7,FALSE)</f>
        <v>#N/A</v>
      </c>
      <c r="U862" s="50" t="e">
        <f>VLOOKUP(E862,学年設定用!D:L,8,FALSE)</f>
        <v>#N/A</v>
      </c>
      <c r="V862" s="50" t="e">
        <f>VLOOKUP(E862,学年設定用!$D:$L,9,FALSE)</f>
        <v>#N/A</v>
      </c>
      <c r="W862" s="50"/>
      <c r="X862" s="50"/>
      <c r="Y862" s="50"/>
      <c r="Z862" s="50"/>
      <c r="AA862" s="50"/>
      <c r="AB862" s="50"/>
      <c r="AC862" s="50"/>
      <c r="AD862" s="50"/>
      <c r="AE862" s="50"/>
    </row>
    <row r="863" spans="1:31" s="34" customFormat="1" ht="24.95" customHeight="1" x14ac:dyDescent="0.15">
      <c r="A863" s="64">
        <v>850</v>
      </c>
      <c r="B863" s="65">
        <f t="shared" si="27"/>
        <v>0</v>
      </c>
      <c r="C863" s="65" t="str">
        <f>IF(E863="","",VLOOKUP(B863,'２･階級番号(4月~9月）'!$A:$B,2,0))</f>
        <v/>
      </c>
      <c r="D863" s="53"/>
      <c r="E863" s="55"/>
      <c r="F863" s="59"/>
      <c r="G863" s="60"/>
      <c r="H863" s="59"/>
      <c r="I863" s="59"/>
      <c r="J863" s="59"/>
      <c r="K863" s="61"/>
      <c r="L863" s="72"/>
      <c r="M863" s="58"/>
      <c r="N863" s="66" t="str">
        <f>IF(K863="","",LOOKUP(IF(K863-DATEVALUE(YEAR(K863)&amp;"/"&amp;"4/2")&lt;0,IF(MONTH($L$1)&lt;4,YEAR($L$1)-YEAR(K863),YEAR($L$1)-YEAR(K863)+1),IF(MONTH($L$1)&lt;4,YEAR($L$1)-YEAR(K863)-1,YEAR($L$1)-YEAR(K863))),学年設定用!$A:$A,学年設定用!$B:$B))</f>
        <v/>
      </c>
      <c r="O863" s="67" t="str">
        <f t="shared" si="26"/>
        <v/>
      </c>
      <c r="P863" s="33" t="e">
        <f>VLOOKUP(E863,学年設定用!$D:$L,3,FALSE)</f>
        <v>#N/A</v>
      </c>
      <c r="Q863" s="34" t="e">
        <f>VLOOKUP(E863,学年設定用!$D:$L,4,FALSE)</f>
        <v>#N/A</v>
      </c>
      <c r="R863" s="34" t="e">
        <f>VLOOKUP(E863,学年設定用!$D:$L,5,FALSE)</f>
        <v>#N/A</v>
      </c>
      <c r="S863" s="50" t="e">
        <f>VLOOKUP(E863,学年設定用!$D:$L,6,FALSE)</f>
        <v>#N/A</v>
      </c>
      <c r="T863" s="50" t="e">
        <f>VLOOKUP(E863,学年設定用!$D:$L,7,FALSE)</f>
        <v>#N/A</v>
      </c>
      <c r="U863" s="50" t="e">
        <f>VLOOKUP(E863,学年設定用!D:L,8,FALSE)</f>
        <v>#N/A</v>
      </c>
      <c r="V863" s="50" t="e">
        <f>VLOOKUP(E863,学年設定用!$D:$L,9,FALSE)</f>
        <v>#N/A</v>
      </c>
      <c r="W863" s="50"/>
      <c r="X863" s="50"/>
      <c r="Y863" s="50"/>
      <c r="Z863" s="50"/>
      <c r="AA863" s="50"/>
      <c r="AB863" s="50"/>
      <c r="AC863" s="50"/>
      <c r="AD863" s="50"/>
      <c r="AE863" s="50"/>
    </row>
    <row r="864" spans="1:31" s="34" customFormat="1" ht="24.95" customHeight="1" x14ac:dyDescent="0.15">
      <c r="A864" s="64">
        <v>851</v>
      </c>
      <c r="B864" s="65">
        <f t="shared" si="27"/>
        <v>0</v>
      </c>
      <c r="C864" s="65" t="str">
        <f>IF(E864="","",VLOOKUP(B864,'２･階級番号(4月~9月）'!$A:$B,2,0))</f>
        <v/>
      </c>
      <c r="D864" s="53"/>
      <c r="E864" s="55"/>
      <c r="F864" s="59"/>
      <c r="G864" s="60"/>
      <c r="H864" s="59"/>
      <c r="I864" s="59"/>
      <c r="J864" s="59"/>
      <c r="K864" s="61"/>
      <c r="L864" s="72"/>
      <c r="M864" s="58"/>
      <c r="N864" s="66" t="str">
        <f>IF(K864="","",LOOKUP(IF(K864-DATEVALUE(YEAR(K864)&amp;"/"&amp;"4/2")&lt;0,IF(MONTH($L$1)&lt;4,YEAR($L$1)-YEAR(K864),YEAR($L$1)-YEAR(K864)+1),IF(MONTH($L$1)&lt;4,YEAR($L$1)-YEAR(K864)-1,YEAR($L$1)-YEAR(K864))),学年設定用!$A:$A,学年設定用!$B:$B))</f>
        <v/>
      </c>
      <c r="O864" s="67" t="str">
        <f t="shared" si="26"/>
        <v/>
      </c>
      <c r="P864" s="33" t="e">
        <f>VLOOKUP(E864,学年設定用!$D:$L,3,FALSE)</f>
        <v>#N/A</v>
      </c>
      <c r="Q864" s="34" t="e">
        <f>VLOOKUP(E864,学年設定用!$D:$L,4,FALSE)</f>
        <v>#N/A</v>
      </c>
      <c r="R864" s="34" t="e">
        <f>VLOOKUP(E864,学年設定用!$D:$L,5,FALSE)</f>
        <v>#N/A</v>
      </c>
      <c r="S864" s="50" t="e">
        <f>VLOOKUP(E864,学年設定用!$D:$L,6,FALSE)</f>
        <v>#N/A</v>
      </c>
      <c r="T864" s="50" t="e">
        <f>VLOOKUP(E864,学年設定用!$D:$L,7,FALSE)</f>
        <v>#N/A</v>
      </c>
      <c r="U864" s="50" t="e">
        <f>VLOOKUP(E864,学年設定用!D:L,8,FALSE)</f>
        <v>#N/A</v>
      </c>
      <c r="V864" s="50" t="e">
        <f>VLOOKUP(E864,学年設定用!$D:$L,9,FALSE)</f>
        <v>#N/A</v>
      </c>
      <c r="W864" s="50"/>
      <c r="X864" s="50"/>
      <c r="Y864" s="50"/>
      <c r="Z864" s="50"/>
      <c r="AA864" s="50"/>
      <c r="AB864" s="50"/>
      <c r="AC864" s="50"/>
      <c r="AD864" s="50"/>
      <c r="AE864" s="50"/>
    </row>
    <row r="865" spans="1:31" s="34" customFormat="1" ht="24.95" customHeight="1" x14ac:dyDescent="0.15">
      <c r="A865" s="64">
        <v>852</v>
      </c>
      <c r="B865" s="65">
        <f t="shared" si="27"/>
        <v>0</v>
      </c>
      <c r="C865" s="65" t="str">
        <f>IF(E865="","",VLOOKUP(B865,'２･階級番号(4月~9月）'!$A:$B,2,0))</f>
        <v/>
      </c>
      <c r="D865" s="53"/>
      <c r="E865" s="55"/>
      <c r="F865" s="59"/>
      <c r="G865" s="60"/>
      <c r="H865" s="59"/>
      <c r="I865" s="59"/>
      <c r="J865" s="59"/>
      <c r="K865" s="61"/>
      <c r="L865" s="72"/>
      <c r="M865" s="58"/>
      <c r="N865" s="66" t="str">
        <f>IF(K865="","",LOOKUP(IF(K865-DATEVALUE(YEAR(K865)&amp;"/"&amp;"4/2")&lt;0,IF(MONTH($L$1)&lt;4,YEAR($L$1)-YEAR(K865),YEAR($L$1)-YEAR(K865)+1),IF(MONTH($L$1)&lt;4,YEAR($L$1)-YEAR(K865)-1,YEAR($L$1)-YEAR(K865))),学年設定用!$A:$A,学年設定用!$B:$B))</f>
        <v/>
      </c>
      <c r="O865" s="67" t="str">
        <f t="shared" si="26"/>
        <v/>
      </c>
      <c r="P865" s="33" t="e">
        <f>VLOOKUP(E865,学年設定用!$D:$L,3,FALSE)</f>
        <v>#N/A</v>
      </c>
      <c r="Q865" s="34" t="e">
        <f>VLOOKUP(E865,学年設定用!$D:$L,4,FALSE)</f>
        <v>#N/A</v>
      </c>
      <c r="R865" s="34" t="e">
        <f>VLOOKUP(E865,学年設定用!$D:$L,5,FALSE)</f>
        <v>#N/A</v>
      </c>
      <c r="S865" s="50" t="e">
        <f>VLOOKUP(E865,学年設定用!$D:$L,6,FALSE)</f>
        <v>#N/A</v>
      </c>
      <c r="T865" s="50" t="e">
        <f>VLOOKUP(E865,学年設定用!$D:$L,7,FALSE)</f>
        <v>#N/A</v>
      </c>
      <c r="U865" s="50" t="e">
        <f>VLOOKUP(E865,学年設定用!D:L,8,FALSE)</f>
        <v>#N/A</v>
      </c>
      <c r="V865" s="50" t="e">
        <f>VLOOKUP(E865,学年設定用!$D:$L,9,FALSE)</f>
        <v>#N/A</v>
      </c>
      <c r="W865" s="50"/>
      <c r="X865" s="50"/>
      <c r="Y865" s="50"/>
      <c r="Z865" s="50"/>
      <c r="AA865" s="50"/>
      <c r="AB865" s="50"/>
      <c r="AC865" s="50"/>
      <c r="AD865" s="50"/>
      <c r="AE865" s="50"/>
    </row>
    <row r="866" spans="1:31" s="34" customFormat="1" ht="24.95" customHeight="1" x14ac:dyDescent="0.15">
      <c r="A866" s="64">
        <v>853</v>
      </c>
      <c r="B866" s="65">
        <f t="shared" si="27"/>
        <v>0</v>
      </c>
      <c r="C866" s="65" t="str">
        <f>IF(E866="","",VLOOKUP(B866,'２･階級番号(4月~9月）'!$A:$B,2,0))</f>
        <v/>
      </c>
      <c r="D866" s="53"/>
      <c r="E866" s="55"/>
      <c r="F866" s="59"/>
      <c r="G866" s="60"/>
      <c r="H866" s="59"/>
      <c r="I866" s="59"/>
      <c r="J866" s="59"/>
      <c r="K866" s="61"/>
      <c r="L866" s="72"/>
      <c r="M866" s="58"/>
      <c r="N866" s="66" t="str">
        <f>IF(K866="","",LOOKUP(IF(K866-DATEVALUE(YEAR(K866)&amp;"/"&amp;"4/2")&lt;0,IF(MONTH($L$1)&lt;4,YEAR($L$1)-YEAR(K866),YEAR($L$1)-YEAR(K866)+1),IF(MONTH($L$1)&lt;4,YEAR($L$1)-YEAR(K866)-1,YEAR($L$1)-YEAR(K866))),学年設定用!$A:$A,学年設定用!$B:$B))</f>
        <v/>
      </c>
      <c r="O866" s="67" t="str">
        <f t="shared" si="26"/>
        <v/>
      </c>
      <c r="P866" s="33" t="e">
        <f>VLOOKUP(E866,学年設定用!$D:$L,3,FALSE)</f>
        <v>#N/A</v>
      </c>
      <c r="Q866" s="34" t="e">
        <f>VLOOKUP(E866,学年設定用!$D:$L,4,FALSE)</f>
        <v>#N/A</v>
      </c>
      <c r="R866" s="34" t="e">
        <f>VLOOKUP(E866,学年設定用!$D:$L,5,FALSE)</f>
        <v>#N/A</v>
      </c>
      <c r="S866" s="50" t="e">
        <f>VLOOKUP(E866,学年設定用!$D:$L,6,FALSE)</f>
        <v>#N/A</v>
      </c>
      <c r="T866" s="50" t="e">
        <f>VLOOKUP(E866,学年設定用!$D:$L,7,FALSE)</f>
        <v>#N/A</v>
      </c>
      <c r="U866" s="50" t="e">
        <f>VLOOKUP(E866,学年設定用!D:L,8,FALSE)</f>
        <v>#N/A</v>
      </c>
      <c r="V866" s="50" t="e">
        <f>VLOOKUP(E866,学年設定用!$D:$L,9,FALSE)</f>
        <v>#N/A</v>
      </c>
      <c r="W866" s="50"/>
      <c r="X866" s="50"/>
      <c r="Y866" s="50"/>
      <c r="Z866" s="50"/>
      <c r="AA866" s="50"/>
      <c r="AB866" s="50"/>
      <c r="AC866" s="50"/>
      <c r="AD866" s="50"/>
      <c r="AE866" s="50"/>
    </row>
    <row r="867" spans="1:31" s="34" customFormat="1" ht="24.95" customHeight="1" x14ac:dyDescent="0.15">
      <c r="A867" s="64">
        <v>854</v>
      </c>
      <c r="B867" s="65">
        <f t="shared" si="27"/>
        <v>0</v>
      </c>
      <c r="C867" s="65" t="str">
        <f>IF(E867="","",VLOOKUP(B867,'２･階級番号(4月~9月）'!$A:$B,2,0))</f>
        <v/>
      </c>
      <c r="D867" s="53"/>
      <c r="E867" s="55"/>
      <c r="F867" s="59"/>
      <c r="G867" s="60"/>
      <c r="H867" s="59"/>
      <c r="I867" s="59"/>
      <c r="J867" s="59"/>
      <c r="K867" s="61"/>
      <c r="L867" s="72"/>
      <c r="M867" s="58"/>
      <c r="N867" s="66" t="str">
        <f>IF(K867="","",LOOKUP(IF(K867-DATEVALUE(YEAR(K867)&amp;"/"&amp;"4/2")&lt;0,IF(MONTH($L$1)&lt;4,YEAR($L$1)-YEAR(K867),YEAR($L$1)-YEAR(K867)+1),IF(MONTH($L$1)&lt;4,YEAR($L$1)-YEAR(K867)-1,YEAR($L$1)-YEAR(K867))),学年設定用!$A:$A,学年設定用!$B:$B))</f>
        <v/>
      </c>
      <c r="O867" s="67" t="str">
        <f t="shared" si="26"/>
        <v/>
      </c>
      <c r="P867" s="33" t="e">
        <f>VLOOKUP(E867,学年設定用!$D:$L,3,FALSE)</f>
        <v>#N/A</v>
      </c>
      <c r="Q867" s="34" t="e">
        <f>VLOOKUP(E867,学年設定用!$D:$L,4,FALSE)</f>
        <v>#N/A</v>
      </c>
      <c r="R867" s="34" t="e">
        <f>VLOOKUP(E867,学年設定用!$D:$L,5,FALSE)</f>
        <v>#N/A</v>
      </c>
      <c r="S867" s="50" t="e">
        <f>VLOOKUP(E867,学年設定用!$D:$L,6,FALSE)</f>
        <v>#N/A</v>
      </c>
      <c r="T867" s="50" t="e">
        <f>VLOOKUP(E867,学年設定用!$D:$L,7,FALSE)</f>
        <v>#N/A</v>
      </c>
      <c r="U867" s="50" t="e">
        <f>VLOOKUP(E867,学年設定用!D:L,8,FALSE)</f>
        <v>#N/A</v>
      </c>
      <c r="V867" s="50" t="e">
        <f>VLOOKUP(E867,学年設定用!$D:$L,9,FALSE)</f>
        <v>#N/A</v>
      </c>
      <c r="W867" s="50"/>
      <c r="X867" s="50"/>
      <c r="Y867" s="50"/>
      <c r="Z867" s="50"/>
      <c r="AA867" s="50"/>
      <c r="AB867" s="50"/>
      <c r="AC867" s="50"/>
      <c r="AD867" s="50"/>
      <c r="AE867" s="50"/>
    </row>
    <row r="868" spans="1:31" s="34" customFormat="1" ht="24.95" customHeight="1" x14ac:dyDescent="0.15">
      <c r="A868" s="64">
        <v>855</v>
      </c>
      <c r="B868" s="65">
        <f t="shared" si="27"/>
        <v>0</v>
      </c>
      <c r="C868" s="65" t="str">
        <f>IF(E868="","",VLOOKUP(B868,'２･階級番号(4月~9月）'!$A:$B,2,0))</f>
        <v/>
      </c>
      <c r="D868" s="53"/>
      <c r="E868" s="55"/>
      <c r="F868" s="59"/>
      <c r="G868" s="60"/>
      <c r="H868" s="59"/>
      <c r="I868" s="59"/>
      <c r="J868" s="59"/>
      <c r="K868" s="61"/>
      <c r="L868" s="72"/>
      <c r="M868" s="58"/>
      <c r="N868" s="66" t="str">
        <f>IF(K868="","",LOOKUP(IF(K868-DATEVALUE(YEAR(K868)&amp;"/"&amp;"4/2")&lt;0,IF(MONTH($L$1)&lt;4,YEAR($L$1)-YEAR(K868),YEAR($L$1)-YEAR(K868)+1),IF(MONTH($L$1)&lt;4,YEAR($L$1)-YEAR(K868)-1,YEAR($L$1)-YEAR(K868))),学年設定用!$A:$A,学年設定用!$B:$B))</f>
        <v/>
      </c>
      <c r="O868" s="67" t="str">
        <f t="shared" si="26"/>
        <v/>
      </c>
      <c r="P868" s="33" t="e">
        <f>VLOOKUP(E868,学年設定用!$D:$L,3,FALSE)</f>
        <v>#N/A</v>
      </c>
      <c r="Q868" s="34" t="e">
        <f>VLOOKUP(E868,学年設定用!$D:$L,4,FALSE)</f>
        <v>#N/A</v>
      </c>
      <c r="R868" s="34" t="e">
        <f>VLOOKUP(E868,学年設定用!$D:$L,5,FALSE)</f>
        <v>#N/A</v>
      </c>
      <c r="S868" s="50" t="e">
        <f>VLOOKUP(E868,学年設定用!$D:$L,6,FALSE)</f>
        <v>#N/A</v>
      </c>
      <c r="T868" s="50" t="e">
        <f>VLOOKUP(E868,学年設定用!$D:$L,7,FALSE)</f>
        <v>#N/A</v>
      </c>
      <c r="U868" s="50" t="e">
        <f>VLOOKUP(E868,学年設定用!D:L,8,FALSE)</f>
        <v>#N/A</v>
      </c>
      <c r="V868" s="50" t="e">
        <f>VLOOKUP(E868,学年設定用!$D:$L,9,FALSE)</f>
        <v>#N/A</v>
      </c>
      <c r="W868" s="50"/>
      <c r="X868" s="50"/>
      <c r="Y868" s="50"/>
      <c r="Z868" s="50"/>
      <c r="AA868" s="50"/>
      <c r="AB868" s="50"/>
      <c r="AC868" s="50"/>
      <c r="AD868" s="50"/>
      <c r="AE868" s="50"/>
    </row>
    <row r="869" spans="1:31" s="34" customFormat="1" ht="24.95" customHeight="1" x14ac:dyDescent="0.15">
      <c r="A869" s="64">
        <v>856</v>
      </c>
      <c r="B869" s="65">
        <f t="shared" si="27"/>
        <v>0</v>
      </c>
      <c r="C869" s="65" t="str">
        <f>IF(E869="","",VLOOKUP(B869,'２･階級番号(4月~9月）'!$A:$B,2,0))</f>
        <v/>
      </c>
      <c r="D869" s="53"/>
      <c r="E869" s="55"/>
      <c r="F869" s="59"/>
      <c r="G869" s="60"/>
      <c r="H869" s="59"/>
      <c r="I869" s="59"/>
      <c r="J869" s="59"/>
      <c r="K869" s="61"/>
      <c r="L869" s="72"/>
      <c r="M869" s="58"/>
      <c r="N869" s="66" t="str">
        <f>IF(K869="","",LOOKUP(IF(K869-DATEVALUE(YEAR(K869)&amp;"/"&amp;"4/2")&lt;0,IF(MONTH($L$1)&lt;4,YEAR($L$1)-YEAR(K869),YEAR($L$1)-YEAR(K869)+1),IF(MONTH($L$1)&lt;4,YEAR($L$1)-YEAR(K869)-1,YEAR($L$1)-YEAR(K869))),学年設定用!$A:$A,学年設定用!$B:$B))</f>
        <v/>
      </c>
      <c r="O869" s="67" t="str">
        <f t="shared" si="26"/>
        <v/>
      </c>
      <c r="P869" s="33" t="e">
        <f>VLOOKUP(E869,学年設定用!$D:$L,3,FALSE)</f>
        <v>#N/A</v>
      </c>
      <c r="Q869" s="34" t="e">
        <f>VLOOKUP(E869,学年設定用!$D:$L,4,FALSE)</f>
        <v>#N/A</v>
      </c>
      <c r="R869" s="34" t="e">
        <f>VLOOKUP(E869,学年設定用!$D:$L,5,FALSE)</f>
        <v>#N/A</v>
      </c>
      <c r="S869" s="50" t="e">
        <f>VLOOKUP(E869,学年設定用!$D:$L,6,FALSE)</f>
        <v>#N/A</v>
      </c>
      <c r="T869" s="50" t="e">
        <f>VLOOKUP(E869,学年設定用!$D:$L,7,FALSE)</f>
        <v>#N/A</v>
      </c>
      <c r="U869" s="50" t="e">
        <f>VLOOKUP(E869,学年設定用!D:L,8,FALSE)</f>
        <v>#N/A</v>
      </c>
      <c r="V869" s="50" t="e">
        <f>VLOOKUP(E869,学年設定用!$D:$L,9,FALSE)</f>
        <v>#N/A</v>
      </c>
      <c r="W869" s="50"/>
      <c r="X869" s="50"/>
      <c r="Y869" s="50"/>
      <c r="Z869" s="50"/>
      <c r="AA869" s="50"/>
      <c r="AB869" s="50"/>
      <c r="AC869" s="50"/>
      <c r="AD869" s="50"/>
      <c r="AE869" s="50"/>
    </row>
    <row r="870" spans="1:31" s="34" customFormat="1" ht="24.95" customHeight="1" x14ac:dyDescent="0.15">
      <c r="A870" s="64">
        <v>857</v>
      </c>
      <c r="B870" s="65">
        <f t="shared" si="27"/>
        <v>0</v>
      </c>
      <c r="C870" s="65" t="str">
        <f>IF(E870="","",VLOOKUP(B870,'２･階級番号(4月~9月）'!$A:$B,2,0))</f>
        <v/>
      </c>
      <c r="D870" s="53"/>
      <c r="E870" s="55"/>
      <c r="F870" s="59"/>
      <c r="G870" s="60"/>
      <c r="H870" s="59"/>
      <c r="I870" s="59"/>
      <c r="J870" s="59"/>
      <c r="K870" s="61"/>
      <c r="L870" s="72"/>
      <c r="M870" s="58"/>
      <c r="N870" s="66" t="str">
        <f>IF(K870="","",LOOKUP(IF(K870-DATEVALUE(YEAR(K870)&amp;"/"&amp;"4/2")&lt;0,IF(MONTH($L$1)&lt;4,YEAR($L$1)-YEAR(K870),YEAR($L$1)-YEAR(K870)+1),IF(MONTH($L$1)&lt;4,YEAR($L$1)-YEAR(K870)-1,YEAR($L$1)-YEAR(K870))),学年設定用!$A:$A,学年設定用!$B:$B))</f>
        <v/>
      </c>
      <c r="O870" s="67" t="str">
        <f t="shared" si="26"/>
        <v/>
      </c>
      <c r="P870" s="33" t="e">
        <f>VLOOKUP(E870,学年設定用!$D:$L,3,FALSE)</f>
        <v>#N/A</v>
      </c>
      <c r="Q870" s="34" t="e">
        <f>VLOOKUP(E870,学年設定用!$D:$L,4,FALSE)</f>
        <v>#N/A</v>
      </c>
      <c r="R870" s="34" t="e">
        <f>VLOOKUP(E870,学年設定用!$D:$L,5,FALSE)</f>
        <v>#N/A</v>
      </c>
      <c r="S870" s="50" t="e">
        <f>VLOOKUP(E870,学年設定用!$D:$L,6,FALSE)</f>
        <v>#N/A</v>
      </c>
      <c r="T870" s="50" t="e">
        <f>VLOOKUP(E870,学年設定用!$D:$L,7,FALSE)</f>
        <v>#N/A</v>
      </c>
      <c r="U870" s="50" t="e">
        <f>VLOOKUP(E870,学年設定用!D:L,8,FALSE)</f>
        <v>#N/A</v>
      </c>
      <c r="V870" s="50" t="e">
        <f>VLOOKUP(E870,学年設定用!$D:$L,9,FALSE)</f>
        <v>#N/A</v>
      </c>
      <c r="W870" s="50"/>
      <c r="X870" s="50"/>
      <c r="Y870" s="50"/>
      <c r="Z870" s="50"/>
      <c r="AA870" s="50"/>
      <c r="AB870" s="50"/>
      <c r="AC870" s="50"/>
      <c r="AD870" s="50"/>
      <c r="AE870" s="50"/>
    </row>
    <row r="871" spans="1:31" s="34" customFormat="1" ht="24.95" customHeight="1" x14ac:dyDescent="0.15">
      <c r="A871" s="64">
        <v>858</v>
      </c>
      <c r="B871" s="65">
        <f t="shared" si="27"/>
        <v>0</v>
      </c>
      <c r="C871" s="65" t="str">
        <f>IF(E871="","",VLOOKUP(B871,'２･階級番号(4月~9月）'!$A:$B,2,0))</f>
        <v/>
      </c>
      <c r="D871" s="53"/>
      <c r="E871" s="55"/>
      <c r="F871" s="59"/>
      <c r="G871" s="60"/>
      <c r="H871" s="59"/>
      <c r="I871" s="59"/>
      <c r="J871" s="59"/>
      <c r="K871" s="61"/>
      <c r="L871" s="72"/>
      <c r="M871" s="58"/>
      <c r="N871" s="66" t="str">
        <f>IF(K871="","",LOOKUP(IF(K871-DATEVALUE(YEAR(K871)&amp;"/"&amp;"4/2")&lt;0,IF(MONTH($L$1)&lt;4,YEAR($L$1)-YEAR(K871),YEAR($L$1)-YEAR(K871)+1),IF(MONTH($L$1)&lt;4,YEAR($L$1)-YEAR(K871)-1,YEAR($L$1)-YEAR(K871))),学年設定用!$A:$A,学年設定用!$B:$B))</f>
        <v/>
      </c>
      <c r="O871" s="67" t="str">
        <f t="shared" si="26"/>
        <v/>
      </c>
      <c r="P871" s="33" t="e">
        <f>VLOOKUP(E871,学年設定用!$D:$L,3,FALSE)</f>
        <v>#N/A</v>
      </c>
      <c r="Q871" s="34" t="e">
        <f>VLOOKUP(E871,学年設定用!$D:$L,4,FALSE)</f>
        <v>#N/A</v>
      </c>
      <c r="R871" s="34" t="e">
        <f>VLOOKUP(E871,学年設定用!$D:$L,5,FALSE)</f>
        <v>#N/A</v>
      </c>
      <c r="S871" s="50" t="e">
        <f>VLOOKUP(E871,学年設定用!$D:$L,6,FALSE)</f>
        <v>#N/A</v>
      </c>
      <c r="T871" s="50" t="e">
        <f>VLOOKUP(E871,学年設定用!$D:$L,7,FALSE)</f>
        <v>#N/A</v>
      </c>
      <c r="U871" s="50" t="e">
        <f>VLOOKUP(E871,学年設定用!D:L,8,FALSE)</f>
        <v>#N/A</v>
      </c>
      <c r="V871" s="50" t="e">
        <f>VLOOKUP(E871,学年設定用!$D:$L,9,FALSE)</f>
        <v>#N/A</v>
      </c>
      <c r="W871" s="50"/>
      <c r="X871" s="50"/>
      <c r="Y871" s="50"/>
      <c r="Z871" s="50"/>
      <c r="AA871" s="50"/>
      <c r="AB871" s="50"/>
      <c r="AC871" s="50"/>
      <c r="AD871" s="50"/>
      <c r="AE871" s="50"/>
    </row>
    <row r="872" spans="1:31" s="34" customFormat="1" ht="24.95" customHeight="1" x14ac:dyDescent="0.15">
      <c r="A872" s="64">
        <v>859</v>
      </c>
      <c r="B872" s="65">
        <f t="shared" si="27"/>
        <v>0</v>
      </c>
      <c r="C872" s="65" t="str">
        <f>IF(E872="","",VLOOKUP(B872,'２･階級番号(4月~9月）'!$A:$B,2,0))</f>
        <v/>
      </c>
      <c r="D872" s="53"/>
      <c r="E872" s="55"/>
      <c r="F872" s="59"/>
      <c r="G872" s="60"/>
      <c r="H872" s="59"/>
      <c r="I872" s="59"/>
      <c r="J872" s="59"/>
      <c r="K872" s="61"/>
      <c r="L872" s="72"/>
      <c r="M872" s="58"/>
      <c r="N872" s="66" t="str">
        <f>IF(K872="","",LOOKUP(IF(K872-DATEVALUE(YEAR(K872)&amp;"/"&amp;"4/2")&lt;0,IF(MONTH($L$1)&lt;4,YEAR($L$1)-YEAR(K872),YEAR($L$1)-YEAR(K872)+1),IF(MONTH($L$1)&lt;4,YEAR($L$1)-YEAR(K872)-1,YEAR($L$1)-YEAR(K872))),学年設定用!$A:$A,学年設定用!$B:$B))</f>
        <v/>
      </c>
      <c r="O872" s="67" t="str">
        <f t="shared" si="26"/>
        <v/>
      </c>
      <c r="P872" s="33" t="e">
        <f>VLOOKUP(E872,学年設定用!$D:$L,3,FALSE)</f>
        <v>#N/A</v>
      </c>
      <c r="Q872" s="34" t="e">
        <f>VLOOKUP(E872,学年設定用!$D:$L,4,FALSE)</f>
        <v>#N/A</v>
      </c>
      <c r="R872" s="34" t="e">
        <f>VLOOKUP(E872,学年設定用!$D:$L,5,FALSE)</f>
        <v>#N/A</v>
      </c>
      <c r="S872" s="50" t="e">
        <f>VLOOKUP(E872,学年設定用!$D:$L,6,FALSE)</f>
        <v>#N/A</v>
      </c>
      <c r="T872" s="50" t="e">
        <f>VLOOKUP(E872,学年設定用!$D:$L,7,FALSE)</f>
        <v>#N/A</v>
      </c>
      <c r="U872" s="50" t="e">
        <f>VLOOKUP(E872,学年設定用!D:L,8,FALSE)</f>
        <v>#N/A</v>
      </c>
      <c r="V872" s="50" t="e">
        <f>VLOOKUP(E872,学年設定用!$D:$L,9,FALSE)</f>
        <v>#N/A</v>
      </c>
      <c r="W872" s="50"/>
      <c r="X872" s="50"/>
      <c r="Y872" s="50"/>
      <c r="Z872" s="50"/>
      <c r="AA872" s="50"/>
      <c r="AB872" s="50"/>
      <c r="AC872" s="50"/>
      <c r="AD872" s="50"/>
      <c r="AE872" s="50"/>
    </row>
    <row r="873" spans="1:31" s="34" customFormat="1" ht="24.95" customHeight="1" x14ac:dyDescent="0.15">
      <c r="A873" s="64">
        <v>860</v>
      </c>
      <c r="B873" s="65">
        <f t="shared" si="27"/>
        <v>0</v>
      </c>
      <c r="C873" s="65" t="str">
        <f>IF(E873="","",VLOOKUP(B873,'２･階級番号(4月~9月）'!$A:$B,2,0))</f>
        <v/>
      </c>
      <c r="D873" s="53"/>
      <c r="E873" s="55"/>
      <c r="F873" s="59"/>
      <c r="G873" s="60"/>
      <c r="H873" s="59"/>
      <c r="I873" s="59"/>
      <c r="J873" s="59"/>
      <c r="K873" s="61"/>
      <c r="L873" s="72"/>
      <c r="M873" s="58"/>
      <c r="N873" s="66" t="str">
        <f>IF(K873="","",LOOKUP(IF(K873-DATEVALUE(YEAR(K873)&amp;"/"&amp;"4/2")&lt;0,IF(MONTH($L$1)&lt;4,YEAR($L$1)-YEAR(K873),YEAR($L$1)-YEAR(K873)+1),IF(MONTH($L$1)&lt;4,YEAR($L$1)-YEAR(K873)-1,YEAR($L$1)-YEAR(K873))),学年設定用!$A:$A,学年設定用!$B:$B))</f>
        <v/>
      </c>
      <c r="O873" s="67" t="str">
        <f t="shared" si="26"/>
        <v/>
      </c>
      <c r="P873" s="33" t="e">
        <f>VLOOKUP(E873,学年設定用!$D:$L,3,FALSE)</f>
        <v>#N/A</v>
      </c>
      <c r="Q873" s="34" t="e">
        <f>VLOOKUP(E873,学年設定用!$D:$L,4,FALSE)</f>
        <v>#N/A</v>
      </c>
      <c r="R873" s="34" t="e">
        <f>VLOOKUP(E873,学年設定用!$D:$L,5,FALSE)</f>
        <v>#N/A</v>
      </c>
      <c r="S873" s="50" t="e">
        <f>VLOOKUP(E873,学年設定用!$D:$L,6,FALSE)</f>
        <v>#N/A</v>
      </c>
      <c r="T873" s="50" t="e">
        <f>VLOOKUP(E873,学年設定用!$D:$L,7,FALSE)</f>
        <v>#N/A</v>
      </c>
      <c r="U873" s="50" t="e">
        <f>VLOOKUP(E873,学年設定用!D:L,8,FALSE)</f>
        <v>#N/A</v>
      </c>
      <c r="V873" s="50" t="e">
        <f>VLOOKUP(E873,学年設定用!$D:$L,9,FALSE)</f>
        <v>#N/A</v>
      </c>
      <c r="W873" s="50"/>
      <c r="X873" s="50"/>
      <c r="Y873" s="50"/>
      <c r="Z873" s="50"/>
      <c r="AA873" s="50"/>
      <c r="AB873" s="50"/>
      <c r="AC873" s="50"/>
      <c r="AD873" s="50"/>
      <c r="AE873" s="50"/>
    </row>
    <row r="874" spans="1:31" s="34" customFormat="1" ht="24.95" customHeight="1" x14ac:dyDescent="0.15">
      <c r="A874" s="64">
        <v>861</v>
      </c>
      <c r="B874" s="65">
        <f t="shared" si="27"/>
        <v>0</v>
      </c>
      <c r="C874" s="65" t="str">
        <f>IF(E874="","",VLOOKUP(B874,'２･階級番号(4月~9月）'!$A:$B,2,0))</f>
        <v/>
      </c>
      <c r="D874" s="53"/>
      <c r="E874" s="55"/>
      <c r="F874" s="59"/>
      <c r="G874" s="60"/>
      <c r="H874" s="59"/>
      <c r="I874" s="59"/>
      <c r="J874" s="59"/>
      <c r="K874" s="61"/>
      <c r="L874" s="72"/>
      <c r="M874" s="58"/>
      <c r="N874" s="66" t="str">
        <f>IF(K874="","",LOOKUP(IF(K874-DATEVALUE(YEAR(K874)&amp;"/"&amp;"4/2")&lt;0,IF(MONTH($L$1)&lt;4,YEAR($L$1)-YEAR(K874),YEAR($L$1)-YEAR(K874)+1),IF(MONTH($L$1)&lt;4,YEAR($L$1)-YEAR(K874)-1,YEAR($L$1)-YEAR(K874))),学年設定用!$A:$A,学年設定用!$B:$B))</f>
        <v/>
      </c>
      <c r="O874" s="67" t="str">
        <f t="shared" si="26"/>
        <v/>
      </c>
      <c r="P874" s="33" t="e">
        <f>VLOOKUP(E874,学年設定用!$D:$L,3,FALSE)</f>
        <v>#N/A</v>
      </c>
      <c r="Q874" s="34" t="e">
        <f>VLOOKUP(E874,学年設定用!$D:$L,4,FALSE)</f>
        <v>#N/A</v>
      </c>
      <c r="R874" s="34" t="e">
        <f>VLOOKUP(E874,学年設定用!$D:$L,5,FALSE)</f>
        <v>#N/A</v>
      </c>
      <c r="S874" s="50" t="e">
        <f>VLOOKUP(E874,学年設定用!$D:$L,6,FALSE)</f>
        <v>#N/A</v>
      </c>
      <c r="T874" s="50" t="e">
        <f>VLOOKUP(E874,学年設定用!$D:$L,7,FALSE)</f>
        <v>#N/A</v>
      </c>
      <c r="U874" s="50" t="e">
        <f>VLOOKUP(E874,学年設定用!D:L,8,FALSE)</f>
        <v>#N/A</v>
      </c>
      <c r="V874" s="50" t="e">
        <f>VLOOKUP(E874,学年設定用!$D:$L,9,FALSE)</f>
        <v>#N/A</v>
      </c>
      <c r="W874" s="50"/>
      <c r="X874" s="50"/>
      <c r="Y874" s="50"/>
      <c r="Z874" s="50"/>
      <c r="AA874" s="50"/>
      <c r="AB874" s="50"/>
      <c r="AC874" s="50"/>
      <c r="AD874" s="50"/>
      <c r="AE874" s="50"/>
    </row>
    <row r="875" spans="1:31" s="34" customFormat="1" ht="24.95" customHeight="1" x14ac:dyDescent="0.15">
      <c r="A875" s="64">
        <v>862</v>
      </c>
      <c r="B875" s="65">
        <f t="shared" si="27"/>
        <v>0</v>
      </c>
      <c r="C875" s="65" t="str">
        <f>IF(E875="","",VLOOKUP(B875,'２･階級番号(4月~9月）'!$A:$B,2,0))</f>
        <v/>
      </c>
      <c r="D875" s="53"/>
      <c r="E875" s="55"/>
      <c r="F875" s="59"/>
      <c r="G875" s="60"/>
      <c r="H875" s="59"/>
      <c r="I875" s="59"/>
      <c r="J875" s="59"/>
      <c r="K875" s="61"/>
      <c r="L875" s="72"/>
      <c r="M875" s="58"/>
      <c r="N875" s="66" t="str">
        <f>IF(K875="","",LOOKUP(IF(K875-DATEVALUE(YEAR(K875)&amp;"/"&amp;"4/2")&lt;0,IF(MONTH($L$1)&lt;4,YEAR($L$1)-YEAR(K875),YEAR($L$1)-YEAR(K875)+1),IF(MONTH($L$1)&lt;4,YEAR($L$1)-YEAR(K875)-1,YEAR($L$1)-YEAR(K875))),学年設定用!$A:$A,学年設定用!$B:$B))</f>
        <v/>
      </c>
      <c r="O875" s="67" t="str">
        <f t="shared" si="26"/>
        <v/>
      </c>
      <c r="P875" s="33" t="e">
        <f>VLOOKUP(E875,学年設定用!$D:$L,3,FALSE)</f>
        <v>#N/A</v>
      </c>
      <c r="Q875" s="34" t="e">
        <f>VLOOKUP(E875,学年設定用!$D:$L,4,FALSE)</f>
        <v>#N/A</v>
      </c>
      <c r="R875" s="34" t="e">
        <f>VLOOKUP(E875,学年設定用!$D:$L,5,FALSE)</f>
        <v>#N/A</v>
      </c>
      <c r="S875" s="50" t="e">
        <f>VLOOKUP(E875,学年設定用!$D:$L,6,FALSE)</f>
        <v>#N/A</v>
      </c>
      <c r="T875" s="50" t="e">
        <f>VLOOKUP(E875,学年設定用!$D:$L,7,FALSE)</f>
        <v>#N/A</v>
      </c>
      <c r="U875" s="50" t="e">
        <f>VLOOKUP(E875,学年設定用!D:L,8,FALSE)</f>
        <v>#N/A</v>
      </c>
      <c r="V875" s="50" t="e">
        <f>VLOOKUP(E875,学年設定用!$D:$L,9,FALSE)</f>
        <v>#N/A</v>
      </c>
      <c r="W875" s="50"/>
      <c r="X875" s="50"/>
      <c r="Y875" s="50"/>
      <c r="Z875" s="50"/>
      <c r="AA875" s="50"/>
      <c r="AB875" s="50"/>
      <c r="AC875" s="50"/>
      <c r="AD875" s="50"/>
      <c r="AE875" s="50"/>
    </row>
    <row r="876" spans="1:31" s="34" customFormat="1" ht="24.95" customHeight="1" x14ac:dyDescent="0.15">
      <c r="A876" s="64">
        <v>863</v>
      </c>
      <c r="B876" s="65">
        <f t="shared" si="27"/>
        <v>0</v>
      </c>
      <c r="C876" s="65" t="str">
        <f>IF(E876="","",VLOOKUP(B876,'２･階級番号(4月~9月）'!$A:$B,2,0))</f>
        <v/>
      </c>
      <c r="D876" s="53"/>
      <c r="E876" s="55"/>
      <c r="F876" s="59"/>
      <c r="G876" s="60"/>
      <c r="H876" s="59"/>
      <c r="I876" s="59"/>
      <c r="J876" s="59"/>
      <c r="K876" s="61"/>
      <c r="L876" s="72"/>
      <c r="M876" s="58"/>
      <c r="N876" s="66" t="str">
        <f>IF(K876="","",LOOKUP(IF(K876-DATEVALUE(YEAR(K876)&amp;"/"&amp;"4/2")&lt;0,IF(MONTH($L$1)&lt;4,YEAR($L$1)-YEAR(K876),YEAR($L$1)-YEAR(K876)+1),IF(MONTH($L$1)&lt;4,YEAR($L$1)-YEAR(K876)-1,YEAR($L$1)-YEAR(K876))),学年設定用!$A:$A,学年設定用!$B:$B))</f>
        <v/>
      </c>
      <c r="O876" s="67" t="str">
        <f t="shared" si="26"/>
        <v/>
      </c>
      <c r="P876" s="33" t="e">
        <f>VLOOKUP(E876,学年設定用!$D:$L,3,FALSE)</f>
        <v>#N/A</v>
      </c>
      <c r="Q876" s="34" t="e">
        <f>VLOOKUP(E876,学年設定用!$D:$L,4,FALSE)</f>
        <v>#N/A</v>
      </c>
      <c r="R876" s="34" t="e">
        <f>VLOOKUP(E876,学年設定用!$D:$L,5,FALSE)</f>
        <v>#N/A</v>
      </c>
      <c r="S876" s="50" t="e">
        <f>VLOOKUP(E876,学年設定用!$D:$L,6,FALSE)</f>
        <v>#N/A</v>
      </c>
      <c r="T876" s="50" t="e">
        <f>VLOOKUP(E876,学年設定用!$D:$L,7,FALSE)</f>
        <v>#N/A</v>
      </c>
      <c r="U876" s="50" t="e">
        <f>VLOOKUP(E876,学年設定用!D:L,8,FALSE)</f>
        <v>#N/A</v>
      </c>
      <c r="V876" s="50" t="e">
        <f>VLOOKUP(E876,学年設定用!$D:$L,9,FALSE)</f>
        <v>#N/A</v>
      </c>
      <c r="W876" s="50"/>
      <c r="X876" s="50"/>
      <c r="Y876" s="50"/>
      <c r="Z876" s="50"/>
      <c r="AA876" s="50"/>
      <c r="AB876" s="50"/>
      <c r="AC876" s="50"/>
      <c r="AD876" s="50"/>
      <c r="AE876" s="50"/>
    </row>
    <row r="877" spans="1:31" s="34" customFormat="1" ht="24.95" customHeight="1" x14ac:dyDescent="0.15">
      <c r="A877" s="64">
        <v>864</v>
      </c>
      <c r="B877" s="65">
        <f t="shared" si="27"/>
        <v>0</v>
      </c>
      <c r="C877" s="65" t="str">
        <f>IF(E877="","",VLOOKUP(B877,'２･階級番号(4月~9月）'!$A:$B,2,0))</f>
        <v/>
      </c>
      <c r="D877" s="53"/>
      <c r="E877" s="55"/>
      <c r="F877" s="59"/>
      <c r="G877" s="60"/>
      <c r="H877" s="59"/>
      <c r="I877" s="59"/>
      <c r="J877" s="59"/>
      <c r="K877" s="61"/>
      <c r="L877" s="72"/>
      <c r="M877" s="58"/>
      <c r="N877" s="66" t="str">
        <f>IF(K877="","",LOOKUP(IF(K877-DATEVALUE(YEAR(K877)&amp;"/"&amp;"4/2")&lt;0,IF(MONTH($L$1)&lt;4,YEAR($L$1)-YEAR(K877),YEAR($L$1)-YEAR(K877)+1),IF(MONTH($L$1)&lt;4,YEAR($L$1)-YEAR(K877)-1,YEAR($L$1)-YEAR(K877))),学年設定用!$A:$A,学年設定用!$B:$B))</f>
        <v/>
      </c>
      <c r="O877" s="67" t="str">
        <f t="shared" si="26"/>
        <v/>
      </c>
      <c r="P877" s="33" t="e">
        <f>VLOOKUP(E877,学年設定用!$D:$L,3,FALSE)</f>
        <v>#N/A</v>
      </c>
      <c r="Q877" s="34" t="e">
        <f>VLOOKUP(E877,学年設定用!$D:$L,4,FALSE)</f>
        <v>#N/A</v>
      </c>
      <c r="R877" s="34" t="e">
        <f>VLOOKUP(E877,学年設定用!$D:$L,5,FALSE)</f>
        <v>#N/A</v>
      </c>
      <c r="S877" s="50" t="e">
        <f>VLOOKUP(E877,学年設定用!$D:$L,6,FALSE)</f>
        <v>#N/A</v>
      </c>
      <c r="T877" s="50" t="e">
        <f>VLOOKUP(E877,学年設定用!$D:$L,7,FALSE)</f>
        <v>#N/A</v>
      </c>
      <c r="U877" s="50" t="e">
        <f>VLOOKUP(E877,学年設定用!D:L,8,FALSE)</f>
        <v>#N/A</v>
      </c>
      <c r="V877" s="50" t="e">
        <f>VLOOKUP(E877,学年設定用!$D:$L,9,FALSE)</f>
        <v>#N/A</v>
      </c>
      <c r="W877" s="50"/>
      <c r="X877" s="50"/>
      <c r="Y877" s="50"/>
      <c r="Z877" s="50"/>
      <c r="AA877" s="50"/>
      <c r="AB877" s="50"/>
      <c r="AC877" s="50"/>
      <c r="AD877" s="50"/>
      <c r="AE877" s="50"/>
    </row>
    <row r="878" spans="1:31" s="34" customFormat="1" ht="24.95" customHeight="1" x14ac:dyDescent="0.15">
      <c r="A878" s="64">
        <v>865</v>
      </c>
      <c r="B878" s="65">
        <f t="shared" si="27"/>
        <v>0</v>
      </c>
      <c r="C878" s="65" t="str">
        <f>IF(E878="","",VLOOKUP(B878,'２･階級番号(4月~9月）'!$A:$B,2,0))</f>
        <v/>
      </c>
      <c r="D878" s="53"/>
      <c r="E878" s="55"/>
      <c r="F878" s="59"/>
      <c r="G878" s="60"/>
      <c r="H878" s="59"/>
      <c r="I878" s="59"/>
      <c r="J878" s="59"/>
      <c r="K878" s="61"/>
      <c r="L878" s="72"/>
      <c r="M878" s="58"/>
      <c r="N878" s="66" t="str">
        <f>IF(K878="","",LOOKUP(IF(K878-DATEVALUE(YEAR(K878)&amp;"/"&amp;"4/2")&lt;0,IF(MONTH($L$1)&lt;4,YEAR($L$1)-YEAR(K878),YEAR($L$1)-YEAR(K878)+1),IF(MONTH($L$1)&lt;4,YEAR($L$1)-YEAR(K878)-1,YEAR($L$1)-YEAR(K878))),学年設定用!$A:$A,学年設定用!$B:$B))</f>
        <v/>
      </c>
      <c r="O878" s="67" t="str">
        <f t="shared" si="26"/>
        <v/>
      </c>
      <c r="P878" s="33" t="e">
        <f>VLOOKUP(E878,学年設定用!$D:$L,3,FALSE)</f>
        <v>#N/A</v>
      </c>
      <c r="Q878" s="34" t="e">
        <f>VLOOKUP(E878,学年設定用!$D:$L,4,FALSE)</f>
        <v>#N/A</v>
      </c>
      <c r="R878" s="34" t="e">
        <f>VLOOKUP(E878,学年設定用!$D:$L,5,FALSE)</f>
        <v>#N/A</v>
      </c>
      <c r="S878" s="50" t="e">
        <f>VLOOKUP(E878,学年設定用!$D:$L,6,FALSE)</f>
        <v>#N/A</v>
      </c>
      <c r="T878" s="50" t="e">
        <f>VLOOKUP(E878,学年設定用!$D:$L,7,FALSE)</f>
        <v>#N/A</v>
      </c>
      <c r="U878" s="50" t="e">
        <f>VLOOKUP(E878,学年設定用!D:L,8,FALSE)</f>
        <v>#N/A</v>
      </c>
      <c r="V878" s="50" t="e">
        <f>VLOOKUP(E878,学年設定用!$D:$L,9,FALSE)</f>
        <v>#N/A</v>
      </c>
      <c r="W878" s="50"/>
      <c r="X878" s="50"/>
      <c r="Y878" s="50"/>
      <c r="Z878" s="50"/>
      <c r="AA878" s="50"/>
      <c r="AB878" s="50"/>
      <c r="AC878" s="50"/>
      <c r="AD878" s="50"/>
      <c r="AE878" s="50"/>
    </row>
    <row r="879" spans="1:31" s="34" customFormat="1" ht="24.95" customHeight="1" x14ac:dyDescent="0.15">
      <c r="A879" s="64">
        <v>866</v>
      </c>
      <c r="B879" s="65">
        <f t="shared" si="27"/>
        <v>0</v>
      </c>
      <c r="C879" s="65" t="str">
        <f>IF(E879="","",VLOOKUP(B879,'２･階級番号(4月~9月）'!$A:$B,2,0))</f>
        <v/>
      </c>
      <c r="D879" s="53"/>
      <c r="E879" s="55"/>
      <c r="F879" s="59"/>
      <c r="G879" s="60"/>
      <c r="H879" s="59"/>
      <c r="I879" s="59"/>
      <c r="J879" s="59"/>
      <c r="K879" s="61"/>
      <c r="L879" s="72"/>
      <c r="M879" s="58"/>
      <c r="N879" s="66" t="str">
        <f>IF(K879="","",LOOKUP(IF(K879-DATEVALUE(YEAR(K879)&amp;"/"&amp;"4/2")&lt;0,IF(MONTH($L$1)&lt;4,YEAR($L$1)-YEAR(K879),YEAR($L$1)-YEAR(K879)+1),IF(MONTH($L$1)&lt;4,YEAR($L$1)-YEAR(K879)-1,YEAR($L$1)-YEAR(K879))),学年設定用!$A:$A,学年設定用!$B:$B))</f>
        <v/>
      </c>
      <c r="O879" s="67" t="str">
        <f t="shared" si="26"/>
        <v/>
      </c>
      <c r="P879" s="33" t="e">
        <f>VLOOKUP(E879,学年設定用!$D:$L,3,FALSE)</f>
        <v>#N/A</v>
      </c>
      <c r="Q879" s="34" t="e">
        <f>VLOOKUP(E879,学年設定用!$D:$L,4,FALSE)</f>
        <v>#N/A</v>
      </c>
      <c r="R879" s="34" t="e">
        <f>VLOOKUP(E879,学年設定用!$D:$L,5,FALSE)</f>
        <v>#N/A</v>
      </c>
      <c r="S879" s="50" t="e">
        <f>VLOOKUP(E879,学年設定用!$D:$L,6,FALSE)</f>
        <v>#N/A</v>
      </c>
      <c r="T879" s="50" t="e">
        <f>VLOOKUP(E879,学年設定用!$D:$L,7,FALSE)</f>
        <v>#N/A</v>
      </c>
      <c r="U879" s="50" t="e">
        <f>VLOOKUP(E879,学年設定用!D:L,8,FALSE)</f>
        <v>#N/A</v>
      </c>
      <c r="V879" s="50" t="e">
        <f>VLOOKUP(E879,学年設定用!$D:$L,9,FALSE)</f>
        <v>#N/A</v>
      </c>
      <c r="W879" s="50"/>
      <c r="X879" s="50"/>
      <c r="Y879" s="50"/>
      <c r="Z879" s="50"/>
      <c r="AA879" s="50"/>
      <c r="AB879" s="50"/>
      <c r="AC879" s="50"/>
      <c r="AD879" s="50"/>
      <c r="AE879" s="50"/>
    </row>
    <row r="880" spans="1:31" s="34" customFormat="1" ht="24.95" customHeight="1" x14ac:dyDescent="0.15">
      <c r="A880" s="64">
        <v>867</v>
      </c>
      <c r="B880" s="65">
        <f t="shared" si="27"/>
        <v>0</v>
      </c>
      <c r="C880" s="65" t="str">
        <f>IF(E880="","",VLOOKUP(B880,'２･階級番号(4月~9月）'!$A:$B,2,0))</f>
        <v/>
      </c>
      <c r="D880" s="53"/>
      <c r="E880" s="55"/>
      <c r="F880" s="59"/>
      <c r="G880" s="60"/>
      <c r="H880" s="59"/>
      <c r="I880" s="59"/>
      <c r="J880" s="59"/>
      <c r="K880" s="61"/>
      <c r="L880" s="72"/>
      <c r="M880" s="58"/>
      <c r="N880" s="66" t="str">
        <f>IF(K880="","",LOOKUP(IF(K880-DATEVALUE(YEAR(K880)&amp;"/"&amp;"4/2")&lt;0,IF(MONTH($L$1)&lt;4,YEAR($L$1)-YEAR(K880),YEAR($L$1)-YEAR(K880)+1),IF(MONTH($L$1)&lt;4,YEAR($L$1)-YEAR(K880)-1,YEAR($L$1)-YEAR(K880))),学年設定用!$A:$A,学年設定用!$B:$B))</f>
        <v/>
      </c>
      <c r="O880" s="67" t="str">
        <f t="shared" si="26"/>
        <v/>
      </c>
      <c r="P880" s="33" t="e">
        <f>VLOOKUP(E880,学年設定用!$D:$L,3,FALSE)</f>
        <v>#N/A</v>
      </c>
      <c r="Q880" s="34" t="e">
        <f>VLOOKUP(E880,学年設定用!$D:$L,4,FALSE)</f>
        <v>#N/A</v>
      </c>
      <c r="R880" s="34" t="e">
        <f>VLOOKUP(E880,学年設定用!$D:$L,5,FALSE)</f>
        <v>#N/A</v>
      </c>
      <c r="S880" s="50" t="e">
        <f>VLOOKUP(E880,学年設定用!$D:$L,6,FALSE)</f>
        <v>#N/A</v>
      </c>
      <c r="T880" s="50" t="e">
        <f>VLOOKUP(E880,学年設定用!$D:$L,7,FALSE)</f>
        <v>#N/A</v>
      </c>
      <c r="U880" s="50" t="e">
        <f>VLOOKUP(E880,学年設定用!D:L,8,FALSE)</f>
        <v>#N/A</v>
      </c>
      <c r="V880" s="50" t="e">
        <f>VLOOKUP(E880,学年設定用!$D:$L,9,FALSE)</f>
        <v>#N/A</v>
      </c>
      <c r="W880" s="50"/>
      <c r="X880" s="50"/>
      <c r="Y880" s="50"/>
      <c r="Z880" s="50"/>
      <c r="AA880" s="50"/>
      <c r="AB880" s="50"/>
      <c r="AC880" s="50"/>
      <c r="AD880" s="50"/>
      <c r="AE880" s="50"/>
    </row>
    <row r="881" spans="1:31" s="34" customFormat="1" ht="24.95" customHeight="1" x14ac:dyDescent="0.15">
      <c r="A881" s="64">
        <v>868</v>
      </c>
      <c r="B881" s="65">
        <f t="shared" si="27"/>
        <v>0</v>
      </c>
      <c r="C881" s="65" t="str">
        <f>IF(E881="","",VLOOKUP(B881,'２･階級番号(4月~9月）'!$A:$B,2,0))</f>
        <v/>
      </c>
      <c r="D881" s="53"/>
      <c r="E881" s="55"/>
      <c r="F881" s="59"/>
      <c r="G881" s="60"/>
      <c r="H881" s="59"/>
      <c r="I881" s="59"/>
      <c r="J881" s="59"/>
      <c r="K881" s="61"/>
      <c r="L881" s="72"/>
      <c r="M881" s="58"/>
      <c r="N881" s="66" t="str">
        <f>IF(K881="","",LOOKUP(IF(K881-DATEVALUE(YEAR(K881)&amp;"/"&amp;"4/2")&lt;0,IF(MONTH($L$1)&lt;4,YEAR($L$1)-YEAR(K881),YEAR($L$1)-YEAR(K881)+1),IF(MONTH($L$1)&lt;4,YEAR($L$1)-YEAR(K881)-1,YEAR($L$1)-YEAR(K881))),学年設定用!$A:$A,学年設定用!$B:$B))</f>
        <v/>
      </c>
      <c r="O881" s="67" t="str">
        <f t="shared" si="26"/>
        <v/>
      </c>
      <c r="P881" s="33" t="e">
        <f>VLOOKUP(E881,学年設定用!$D:$L,3,FALSE)</f>
        <v>#N/A</v>
      </c>
      <c r="Q881" s="34" t="e">
        <f>VLOOKUP(E881,学年設定用!$D:$L,4,FALSE)</f>
        <v>#N/A</v>
      </c>
      <c r="R881" s="34" t="e">
        <f>VLOOKUP(E881,学年設定用!$D:$L,5,FALSE)</f>
        <v>#N/A</v>
      </c>
      <c r="S881" s="50" t="e">
        <f>VLOOKUP(E881,学年設定用!$D:$L,6,FALSE)</f>
        <v>#N/A</v>
      </c>
      <c r="T881" s="50" t="e">
        <f>VLOOKUP(E881,学年設定用!$D:$L,7,FALSE)</f>
        <v>#N/A</v>
      </c>
      <c r="U881" s="50" t="e">
        <f>VLOOKUP(E881,学年設定用!D:L,8,FALSE)</f>
        <v>#N/A</v>
      </c>
      <c r="V881" s="50" t="e">
        <f>VLOOKUP(E881,学年設定用!$D:$L,9,FALSE)</f>
        <v>#N/A</v>
      </c>
      <c r="W881" s="50"/>
      <c r="X881" s="50"/>
      <c r="Y881" s="50"/>
      <c r="Z881" s="50"/>
      <c r="AA881" s="50"/>
      <c r="AB881" s="50"/>
      <c r="AC881" s="50"/>
      <c r="AD881" s="50"/>
      <c r="AE881" s="50"/>
    </row>
    <row r="882" spans="1:31" s="34" customFormat="1" ht="24.95" customHeight="1" x14ac:dyDescent="0.15">
      <c r="A882" s="64">
        <v>869</v>
      </c>
      <c r="B882" s="65">
        <f t="shared" si="27"/>
        <v>0</v>
      </c>
      <c r="C882" s="65" t="str">
        <f>IF(E882="","",VLOOKUP(B882,'２･階級番号(4月~9月）'!$A:$B,2,0))</f>
        <v/>
      </c>
      <c r="D882" s="53"/>
      <c r="E882" s="55"/>
      <c r="F882" s="59"/>
      <c r="G882" s="60"/>
      <c r="H882" s="59"/>
      <c r="I882" s="59"/>
      <c r="J882" s="59"/>
      <c r="K882" s="61"/>
      <c r="L882" s="72"/>
      <c r="M882" s="58"/>
      <c r="N882" s="66" t="str">
        <f>IF(K882="","",LOOKUP(IF(K882-DATEVALUE(YEAR(K882)&amp;"/"&amp;"4/2")&lt;0,IF(MONTH($L$1)&lt;4,YEAR($L$1)-YEAR(K882),YEAR($L$1)-YEAR(K882)+1),IF(MONTH($L$1)&lt;4,YEAR($L$1)-YEAR(K882)-1,YEAR($L$1)-YEAR(K882))),学年設定用!$A:$A,学年設定用!$B:$B))</f>
        <v/>
      </c>
      <c r="O882" s="67" t="str">
        <f t="shared" si="26"/>
        <v/>
      </c>
      <c r="P882" s="33" t="e">
        <f>VLOOKUP(E882,学年設定用!$D:$L,3,FALSE)</f>
        <v>#N/A</v>
      </c>
      <c r="Q882" s="34" t="e">
        <f>VLOOKUP(E882,学年設定用!$D:$L,4,FALSE)</f>
        <v>#N/A</v>
      </c>
      <c r="R882" s="34" t="e">
        <f>VLOOKUP(E882,学年設定用!$D:$L,5,FALSE)</f>
        <v>#N/A</v>
      </c>
      <c r="S882" s="50" t="e">
        <f>VLOOKUP(E882,学年設定用!$D:$L,6,FALSE)</f>
        <v>#N/A</v>
      </c>
      <c r="T882" s="50" t="e">
        <f>VLOOKUP(E882,学年設定用!$D:$L,7,FALSE)</f>
        <v>#N/A</v>
      </c>
      <c r="U882" s="50" t="e">
        <f>VLOOKUP(E882,学年設定用!D:L,8,FALSE)</f>
        <v>#N/A</v>
      </c>
      <c r="V882" s="50" t="e">
        <f>VLOOKUP(E882,学年設定用!$D:$L,9,FALSE)</f>
        <v>#N/A</v>
      </c>
      <c r="W882" s="50"/>
      <c r="X882" s="50"/>
      <c r="Y882" s="50"/>
      <c r="Z882" s="50"/>
      <c r="AA882" s="50"/>
      <c r="AB882" s="50"/>
      <c r="AC882" s="50"/>
      <c r="AD882" s="50"/>
      <c r="AE882" s="50"/>
    </row>
    <row r="883" spans="1:31" s="34" customFormat="1" ht="24.95" customHeight="1" x14ac:dyDescent="0.15">
      <c r="A883" s="64">
        <v>870</v>
      </c>
      <c r="B883" s="65">
        <f t="shared" si="27"/>
        <v>0</v>
      </c>
      <c r="C883" s="65" t="str">
        <f>IF(E883="","",VLOOKUP(B883,'２･階級番号(4月~9月）'!$A:$B,2,0))</f>
        <v/>
      </c>
      <c r="D883" s="53"/>
      <c r="E883" s="55"/>
      <c r="F883" s="59"/>
      <c r="G883" s="60"/>
      <c r="H883" s="59"/>
      <c r="I883" s="59"/>
      <c r="J883" s="59"/>
      <c r="K883" s="61"/>
      <c r="L883" s="72"/>
      <c r="M883" s="58"/>
      <c r="N883" s="66" t="str">
        <f>IF(K883="","",LOOKUP(IF(K883-DATEVALUE(YEAR(K883)&amp;"/"&amp;"4/2")&lt;0,IF(MONTH($L$1)&lt;4,YEAR($L$1)-YEAR(K883),YEAR($L$1)-YEAR(K883)+1),IF(MONTH($L$1)&lt;4,YEAR($L$1)-YEAR(K883)-1,YEAR($L$1)-YEAR(K883))),学年設定用!$A:$A,学年設定用!$B:$B))</f>
        <v/>
      </c>
      <c r="O883" s="67" t="str">
        <f t="shared" si="26"/>
        <v/>
      </c>
      <c r="P883" s="33" t="e">
        <f>VLOOKUP(E883,学年設定用!$D:$L,3,FALSE)</f>
        <v>#N/A</v>
      </c>
      <c r="Q883" s="34" t="e">
        <f>VLOOKUP(E883,学年設定用!$D:$L,4,FALSE)</f>
        <v>#N/A</v>
      </c>
      <c r="R883" s="34" t="e">
        <f>VLOOKUP(E883,学年設定用!$D:$L,5,FALSE)</f>
        <v>#N/A</v>
      </c>
      <c r="S883" s="50" t="e">
        <f>VLOOKUP(E883,学年設定用!$D:$L,6,FALSE)</f>
        <v>#N/A</v>
      </c>
      <c r="T883" s="50" t="e">
        <f>VLOOKUP(E883,学年設定用!$D:$L,7,FALSE)</f>
        <v>#N/A</v>
      </c>
      <c r="U883" s="50" t="e">
        <f>VLOOKUP(E883,学年設定用!D:L,8,FALSE)</f>
        <v>#N/A</v>
      </c>
      <c r="V883" s="50" t="e">
        <f>VLOOKUP(E883,学年設定用!$D:$L,9,FALSE)</f>
        <v>#N/A</v>
      </c>
      <c r="W883" s="50"/>
      <c r="X883" s="50"/>
      <c r="Y883" s="50"/>
      <c r="Z883" s="50"/>
      <c r="AA883" s="50"/>
      <c r="AB883" s="50"/>
      <c r="AC883" s="50"/>
      <c r="AD883" s="50"/>
      <c r="AE883" s="50"/>
    </row>
    <row r="884" spans="1:31" s="34" customFormat="1" ht="24.95" customHeight="1" x14ac:dyDescent="0.15">
      <c r="A884" s="64">
        <v>871</v>
      </c>
      <c r="B884" s="65">
        <f t="shared" si="27"/>
        <v>0</v>
      </c>
      <c r="C884" s="65" t="str">
        <f>IF(E884="","",VLOOKUP(B884,'２･階級番号(4月~9月）'!$A:$B,2,0))</f>
        <v/>
      </c>
      <c r="D884" s="53"/>
      <c r="E884" s="55"/>
      <c r="F884" s="59"/>
      <c r="G884" s="60"/>
      <c r="H884" s="59"/>
      <c r="I884" s="59"/>
      <c r="J884" s="59"/>
      <c r="K884" s="61"/>
      <c r="L884" s="72"/>
      <c r="M884" s="58"/>
      <c r="N884" s="66" t="str">
        <f>IF(K884="","",LOOKUP(IF(K884-DATEVALUE(YEAR(K884)&amp;"/"&amp;"4/2")&lt;0,IF(MONTH($L$1)&lt;4,YEAR($L$1)-YEAR(K884),YEAR($L$1)-YEAR(K884)+1),IF(MONTH($L$1)&lt;4,YEAR($L$1)-YEAR(K884)-1,YEAR($L$1)-YEAR(K884))),学年設定用!$A:$A,学年設定用!$B:$B))</f>
        <v/>
      </c>
      <c r="O884" s="67" t="str">
        <f t="shared" si="26"/>
        <v/>
      </c>
      <c r="P884" s="33" t="e">
        <f>VLOOKUP(E884,学年設定用!$D:$L,3,FALSE)</f>
        <v>#N/A</v>
      </c>
      <c r="Q884" s="34" t="e">
        <f>VLOOKUP(E884,学年設定用!$D:$L,4,FALSE)</f>
        <v>#N/A</v>
      </c>
      <c r="R884" s="34" t="e">
        <f>VLOOKUP(E884,学年設定用!$D:$L,5,FALSE)</f>
        <v>#N/A</v>
      </c>
      <c r="S884" s="50" t="e">
        <f>VLOOKUP(E884,学年設定用!$D:$L,6,FALSE)</f>
        <v>#N/A</v>
      </c>
      <c r="T884" s="50" t="e">
        <f>VLOOKUP(E884,学年設定用!$D:$L,7,FALSE)</f>
        <v>#N/A</v>
      </c>
      <c r="U884" s="50" t="e">
        <f>VLOOKUP(E884,学年設定用!D:L,8,FALSE)</f>
        <v>#N/A</v>
      </c>
      <c r="V884" s="50" t="e">
        <f>VLOOKUP(E884,学年設定用!$D:$L,9,FALSE)</f>
        <v>#N/A</v>
      </c>
      <c r="W884" s="50"/>
      <c r="X884" s="50"/>
      <c r="Y884" s="50"/>
      <c r="Z884" s="50"/>
      <c r="AA884" s="50"/>
      <c r="AB884" s="50"/>
      <c r="AC884" s="50"/>
      <c r="AD884" s="50"/>
      <c r="AE884" s="50"/>
    </row>
    <row r="885" spans="1:31" s="34" customFormat="1" ht="24.95" customHeight="1" x14ac:dyDescent="0.15">
      <c r="A885" s="64">
        <v>872</v>
      </c>
      <c r="B885" s="65">
        <f t="shared" si="27"/>
        <v>0</v>
      </c>
      <c r="C885" s="65" t="str">
        <f>IF(E885="","",VLOOKUP(B885,'２･階級番号(4月~9月）'!$A:$B,2,0))</f>
        <v/>
      </c>
      <c r="D885" s="53"/>
      <c r="E885" s="55"/>
      <c r="F885" s="59"/>
      <c r="G885" s="60"/>
      <c r="H885" s="59"/>
      <c r="I885" s="59"/>
      <c r="J885" s="59"/>
      <c r="K885" s="61"/>
      <c r="L885" s="72"/>
      <c r="M885" s="58"/>
      <c r="N885" s="66" t="str">
        <f>IF(K885="","",LOOKUP(IF(K885-DATEVALUE(YEAR(K885)&amp;"/"&amp;"4/2")&lt;0,IF(MONTH($L$1)&lt;4,YEAR($L$1)-YEAR(K885),YEAR($L$1)-YEAR(K885)+1),IF(MONTH($L$1)&lt;4,YEAR($L$1)-YEAR(K885)-1,YEAR($L$1)-YEAR(K885))),学年設定用!$A:$A,学年設定用!$B:$B))</f>
        <v/>
      </c>
      <c r="O885" s="67" t="str">
        <f t="shared" si="26"/>
        <v/>
      </c>
      <c r="P885" s="33" t="e">
        <f>VLOOKUP(E885,学年設定用!$D:$L,3,FALSE)</f>
        <v>#N/A</v>
      </c>
      <c r="Q885" s="34" t="e">
        <f>VLOOKUP(E885,学年設定用!$D:$L,4,FALSE)</f>
        <v>#N/A</v>
      </c>
      <c r="R885" s="34" t="e">
        <f>VLOOKUP(E885,学年設定用!$D:$L,5,FALSE)</f>
        <v>#N/A</v>
      </c>
      <c r="S885" s="50" t="e">
        <f>VLOOKUP(E885,学年設定用!$D:$L,6,FALSE)</f>
        <v>#N/A</v>
      </c>
      <c r="T885" s="50" t="e">
        <f>VLOOKUP(E885,学年設定用!$D:$L,7,FALSE)</f>
        <v>#N/A</v>
      </c>
      <c r="U885" s="50" t="e">
        <f>VLOOKUP(E885,学年設定用!D:L,8,FALSE)</f>
        <v>#N/A</v>
      </c>
      <c r="V885" s="50" t="e">
        <f>VLOOKUP(E885,学年設定用!$D:$L,9,FALSE)</f>
        <v>#N/A</v>
      </c>
      <c r="W885" s="50"/>
      <c r="X885" s="50"/>
      <c r="Y885" s="50"/>
      <c r="Z885" s="50"/>
      <c r="AA885" s="50"/>
      <c r="AB885" s="50"/>
      <c r="AC885" s="50"/>
      <c r="AD885" s="50"/>
      <c r="AE885" s="50"/>
    </row>
    <row r="886" spans="1:31" s="34" customFormat="1" ht="24.95" customHeight="1" x14ac:dyDescent="0.15">
      <c r="A886" s="64">
        <v>873</v>
      </c>
      <c r="B886" s="65">
        <f t="shared" si="27"/>
        <v>0</v>
      </c>
      <c r="C886" s="65" t="str">
        <f>IF(E886="","",VLOOKUP(B886,'２･階級番号(4月~9月）'!$A:$B,2,0))</f>
        <v/>
      </c>
      <c r="D886" s="53"/>
      <c r="E886" s="55"/>
      <c r="F886" s="59"/>
      <c r="G886" s="60"/>
      <c r="H886" s="59"/>
      <c r="I886" s="59"/>
      <c r="J886" s="59"/>
      <c r="K886" s="61"/>
      <c r="L886" s="72"/>
      <c r="M886" s="58"/>
      <c r="N886" s="66" t="str">
        <f>IF(K886="","",LOOKUP(IF(K886-DATEVALUE(YEAR(K886)&amp;"/"&amp;"4/2")&lt;0,IF(MONTH($L$1)&lt;4,YEAR($L$1)-YEAR(K886),YEAR($L$1)-YEAR(K886)+1),IF(MONTH($L$1)&lt;4,YEAR($L$1)-YEAR(K886)-1,YEAR($L$1)-YEAR(K886))),学年設定用!$A:$A,学年設定用!$B:$B))</f>
        <v/>
      </c>
      <c r="O886" s="67" t="str">
        <f t="shared" si="26"/>
        <v/>
      </c>
      <c r="P886" s="33" t="e">
        <f>VLOOKUP(E886,学年設定用!$D:$L,3,FALSE)</f>
        <v>#N/A</v>
      </c>
      <c r="Q886" s="34" t="e">
        <f>VLOOKUP(E886,学年設定用!$D:$L,4,FALSE)</f>
        <v>#N/A</v>
      </c>
      <c r="R886" s="34" t="e">
        <f>VLOOKUP(E886,学年設定用!$D:$L,5,FALSE)</f>
        <v>#N/A</v>
      </c>
      <c r="S886" s="50" t="e">
        <f>VLOOKUP(E886,学年設定用!$D:$L,6,FALSE)</f>
        <v>#N/A</v>
      </c>
      <c r="T886" s="50" t="e">
        <f>VLOOKUP(E886,学年設定用!$D:$L,7,FALSE)</f>
        <v>#N/A</v>
      </c>
      <c r="U886" s="50" t="e">
        <f>VLOOKUP(E886,学年設定用!D:L,8,FALSE)</f>
        <v>#N/A</v>
      </c>
      <c r="V886" s="50" t="e">
        <f>VLOOKUP(E886,学年設定用!$D:$L,9,FALSE)</f>
        <v>#N/A</v>
      </c>
      <c r="W886" s="50"/>
      <c r="X886" s="50"/>
      <c r="Y886" s="50"/>
      <c r="Z886" s="50"/>
      <c r="AA886" s="50"/>
      <c r="AB886" s="50"/>
      <c r="AC886" s="50"/>
      <c r="AD886" s="50"/>
      <c r="AE886" s="50"/>
    </row>
    <row r="887" spans="1:31" s="34" customFormat="1" ht="24.95" customHeight="1" x14ac:dyDescent="0.15">
      <c r="A887" s="64">
        <v>874</v>
      </c>
      <c r="B887" s="65">
        <f t="shared" si="27"/>
        <v>0</v>
      </c>
      <c r="C887" s="65" t="str">
        <f>IF(E887="","",VLOOKUP(B887,'２･階級番号(4月~9月）'!$A:$B,2,0))</f>
        <v/>
      </c>
      <c r="D887" s="53"/>
      <c r="E887" s="55"/>
      <c r="F887" s="59"/>
      <c r="G887" s="60"/>
      <c r="H887" s="59"/>
      <c r="I887" s="59"/>
      <c r="J887" s="59"/>
      <c r="K887" s="61"/>
      <c r="L887" s="72"/>
      <c r="M887" s="58"/>
      <c r="N887" s="66" t="str">
        <f>IF(K887="","",LOOKUP(IF(K887-DATEVALUE(YEAR(K887)&amp;"/"&amp;"4/2")&lt;0,IF(MONTH($L$1)&lt;4,YEAR($L$1)-YEAR(K887),YEAR($L$1)-YEAR(K887)+1),IF(MONTH($L$1)&lt;4,YEAR($L$1)-YEAR(K887)-1,YEAR($L$1)-YEAR(K887))),学年設定用!$A:$A,学年設定用!$B:$B))</f>
        <v/>
      </c>
      <c r="O887" s="67" t="str">
        <f t="shared" si="26"/>
        <v/>
      </c>
      <c r="P887" s="33" t="e">
        <f>VLOOKUP(E887,学年設定用!$D:$L,3,FALSE)</f>
        <v>#N/A</v>
      </c>
      <c r="Q887" s="34" t="e">
        <f>VLOOKUP(E887,学年設定用!$D:$L,4,FALSE)</f>
        <v>#N/A</v>
      </c>
      <c r="R887" s="34" t="e">
        <f>VLOOKUP(E887,学年設定用!$D:$L,5,FALSE)</f>
        <v>#N/A</v>
      </c>
      <c r="S887" s="50" t="e">
        <f>VLOOKUP(E887,学年設定用!$D:$L,6,FALSE)</f>
        <v>#N/A</v>
      </c>
      <c r="T887" s="50" t="e">
        <f>VLOOKUP(E887,学年設定用!$D:$L,7,FALSE)</f>
        <v>#N/A</v>
      </c>
      <c r="U887" s="50" t="e">
        <f>VLOOKUP(E887,学年設定用!D:L,8,FALSE)</f>
        <v>#N/A</v>
      </c>
      <c r="V887" s="50" t="e">
        <f>VLOOKUP(E887,学年設定用!$D:$L,9,FALSE)</f>
        <v>#N/A</v>
      </c>
      <c r="W887" s="50"/>
      <c r="X887" s="50"/>
      <c r="Y887" s="50"/>
      <c r="Z887" s="50"/>
      <c r="AA887" s="50"/>
      <c r="AB887" s="50"/>
      <c r="AC887" s="50"/>
      <c r="AD887" s="50"/>
      <c r="AE887" s="50"/>
    </row>
    <row r="888" spans="1:31" s="34" customFormat="1" ht="24.95" customHeight="1" x14ac:dyDescent="0.15">
      <c r="A888" s="64">
        <v>875</v>
      </c>
      <c r="B888" s="65">
        <f t="shared" si="27"/>
        <v>0</v>
      </c>
      <c r="C888" s="65" t="str">
        <f>IF(E888="","",VLOOKUP(B888,'２･階級番号(4月~9月）'!$A:$B,2,0))</f>
        <v/>
      </c>
      <c r="D888" s="53"/>
      <c r="E888" s="55"/>
      <c r="F888" s="59"/>
      <c r="G888" s="60"/>
      <c r="H888" s="59"/>
      <c r="I888" s="59"/>
      <c r="J888" s="59"/>
      <c r="K888" s="61"/>
      <c r="L888" s="72"/>
      <c r="M888" s="58"/>
      <c r="N888" s="66" t="str">
        <f>IF(K888="","",LOOKUP(IF(K888-DATEVALUE(YEAR(K888)&amp;"/"&amp;"4/2")&lt;0,IF(MONTH($L$1)&lt;4,YEAR($L$1)-YEAR(K888),YEAR($L$1)-YEAR(K888)+1),IF(MONTH($L$1)&lt;4,YEAR($L$1)-YEAR(K888)-1,YEAR($L$1)-YEAR(K888))),学年設定用!$A:$A,学年設定用!$B:$B))</f>
        <v/>
      </c>
      <c r="O888" s="67" t="str">
        <f t="shared" si="26"/>
        <v/>
      </c>
      <c r="P888" s="33" t="e">
        <f>VLOOKUP(E888,学年設定用!$D:$L,3,FALSE)</f>
        <v>#N/A</v>
      </c>
      <c r="Q888" s="34" t="e">
        <f>VLOOKUP(E888,学年設定用!$D:$L,4,FALSE)</f>
        <v>#N/A</v>
      </c>
      <c r="R888" s="34" t="e">
        <f>VLOOKUP(E888,学年設定用!$D:$L,5,FALSE)</f>
        <v>#N/A</v>
      </c>
      <c r="S888" s="50" t="e">
        <f>VLOOKUP(E888,学年設定用!$D:$L,6,FALSE)</f>
        <v>#N/A</v>
      </c>
      <c r="T888" s="50" t="e">
        <f>VLOOKUP(E888,学年設定用!$D:$L,7,FALSE)</f>
        <v>#N/A</v>
      </c>
      <c r="U888" s="50" t="e">
        <f>VLOOKUP(E888,学年設定用!D:L,8,FALSE)</f>
        <v>#N/A</v>
      </c>
      <c r="V888" s="50" t="e">
        <f>VLOOKUP(E888,学年設定用!$D:$L,9,FALSE)</f>
        <v>#N/A</v>
      </c>
      <c r="W888" s="50"/>
      <c r="X888" s="50"/>
      <c r="Y888" s="50"/>
      <c r="Z888" s="50"/>
      <c r="AA888" s="50"/>
      <c r="AB888" s="50"/>
      <c r="AC888" s="50"/>
      <c r="AD888" s="50"/>
      <c r="AE888" s="50"/>
    </row>
    <row r="889" spans="1:31" s="34" customFormat="1" ht="24.95" customHeight="1" x14ac:dyDescent="0.15">
      <c r="A889" s="64">
        <v>876</v>
      </c>
      <c r="B889" s="65">
        <f t="shared" si="27"/>
        <v>0</v>
      </c>
      <c r="C889" s="65" t="str">
        <f>IF(E889="","",VLOOKUP(B889,'２･階級番号(4月~9月）'!$A:$B,2,0))</f>
        <v/>
      </c>
      <c r="D889" s="53"/>
      <c r="E889" s="55"/>
      <c r="F889" s="59"/>
      <c r="G889" s="60"/>
      <c r="H889" s="59"/>
      <c r="I889" s="59"/>
      <c r="J889" s="59"/>
      <c r="K889" s="61"/>
      <c r="L889" s="72"/>
      <c r="M889" s="58"/>
      <c r="N889" s="66" t="str">
        <f>IF(K889="","",LOOKUP(IF(K889-DATEVALUE(YEAR(K889)&amp;"/"&amp;"4/2")&lt;0,IF(MONTH($L$1)&lt;4,YEAR($L$1)-YEAR(K889),YEAR($L$1)-YEAR(K889)+1),IF(MONTH($L$1)&lt;4,YEAR($L$1)-YEAR(K889)-1,YEAR($L$1)-YEAR(K889))),学年設定用!$A:$A,学年設定用!$B:$B))</f>
        <v/>
      </c>
      <c r="O889" s="67" t="str">
        <f t="shared" si="26"/>
        <v/>
      </c>
      <c r="P889" s="33" t="e">
        <f>VLOOKUP(E889,学年設定用!$D:$L,3,FALSE)</f>
        <v>#N/A</v>
      </c>
      <c r="Q889" s="34" t="e">
        <f>VLOOKUP(E889,学年設定用!$D:$L,4,FALSE)</f>
        <v>#N/A</v>
      </c>
      <c r="R889" s="34" t="e">
        <f>VLOOKUP(E889,学年設定用!$D:$L,5,FALSE)</f>
        <v>#N/A</v>
      </c>
      <c r="S889" s="50" t="e">
        <f>VLOOKUP(E889,学年設定用!$D:$L,6,FALSE)</f>
        <v>#N/A</v>
      </c>
      <c r="T889" s="50" t="e">
        <f>VLOOKUP(E889,学年設定用!$D:$L,7,FALSE)</f>
        <v>#N/A</v>
      </c>
      <c r="U889" s="50" t="e">
        <f>VLOOKUP(E889,学年設定用!D:L,8,FALSE)</f>
        <v>#N/A</v>
      </c>
      <c r="V889" s="50" t="e">
        <f>VLOOKUP(E889,学年設定用!$D:$L,9,FALSE)</f>
        <v>#N/A</v>
      </c>
      <c r="W889" s="50"/>
      <c r="X889" s="50"/>
      <c r="Y889" s="50"/>
      <c r="Z889" s="50"/>
      <c r="AA889" s="50"/>
      <c r="AB889" s="50"/>
      <c r="AC889" s="50"/>
      <c r="AD889" s="50"/>
      <c r="AE889" s="50"/>
    </row>
    <row r="890" spans="1:31" s="34" customFormat="1" ht="24.95" customHeight="1" x14ac:dyDescent="0.15">
      <c r="A890" s="64">
        <v>877</v>
      </c>
      <c r="B890" s="65">
        <f t="shared" si="27"/>
        <v>0</v>
      </c>
      <c r="C890" s="65" t="str">
        <f>IF(E890="","",VLOOKUP(B890,'２･階級番号(4月~9月）'!$A:$B,2,0))</f>
        <v/>
      </c>
      <c r="D890" s="53"/>
      <c r="E890" s="55"/>
      <c r="F890" s="59"/>
      <c r="G890" s="60"/>
      <c r="H890" s="59"/>
      <c r="I890" s="59"/>
      <c r="J890" s="59"/>
      <c r="K890" s="61"/>
      <c r="L890" s="72"/>
      <c r="M890" s="58"/>
      <c r="N890" s="66" t="str">
        <f>IF(K890="","",LOOKUP(IF(K890-DATEVALUE(YEAR(K890)&amp;"/"&amp;"4/2")&lt;0,IF(MONTH($L$1)&lt;4,YEAR($L$1)-YEAR(K890),YEAR($L$1)-YEAR(K890)+1),IF(MONTH($L$1)&lt;4,YEAR($L$1)-YEAR(K890)-1,YEAR($L$1)-YEAR(K890))),学年設定用!$A:$A,学年設定用!$B:$B))</f>
        <v/>
      </c>
      <c r="O890" s="67" t="str">
        <f t="shared" si="26"/>
        <v/>
      </c>
      <c r="P890" s="33" t="e">
        <f>VLOOKUP(E890,学年設定用!$D:$L,3,FALSE)</f>
        <v>#N/A</v>
      </c>
      <c r="Q890" s="34" t="e">
        <f>VLOOKUP(E890,学年設定用!$D:$L,4,FALSE)</f>
        <v>#N/A</v>
      </c>
      <c r="R890" s="34" t="e">
        <f>VLOOKUP(E890,学年設定用!$D:$L,5,FALSE)</f>
        <v>#N/A</v>
      </c>
      <c r="S890" s="50" t="e">
        <f>VLOOKUP(E890,学年設定用!$D:$L,6,FALSE)</f>
        <v>#N/A</v>
      </c>
      <c r="T890" s="50" t="e">
        <f>VLOOKUP(E890,学年設定用!$D:$L,7,FALSE)</f>
        <v>#N/A</v>
      </c>
      <c r="U890" s="50" t="e">
        <f>VLOOKUP(E890,学年設定用!D:L,8,FALSE)</f>
        <v>#N/A</v>
      </c>
      <c r="V890" s="50" t="e">
        <f>VLOOKUP(E890,学年設定用!$D:$L,9,FALSE)</f>
        <v>#N/A</v>
      </c>
      <c r="W890" s="50"/>
      <c r="X890" s="50"/>
      <c r="Y890" s="50"/>
      <c r="Z890" s="50"/>
      <c r="AA890" s="50"/>
      <c r="AB890" s="50"/>
      <c r="AC890" s="50"/>
      <c r="AD890" s="50"/>
      <c r="AE890" s="50"/>
    </row>
    <row r="891" spans="1:31" s="34" customFormat="1" ht="24.95" customHeight="1" x14ac:dyDescent="0.15">
      <c r="A891" s="64">
        <v>878</v>
      </c>
      <c r="B891" s="65">
        <f t="shared" si="27"/>
        <v>0</v>
      </c>
      <c r="C891" s="65" t="str">
        <f>IF(E891="","",VLOOKUP(B891,'２･階級番号(4月~9月）'!$A:$B,2,0))</f>
        <v/>
      </c>
      <c r="D891" s="53"/>
      <c r="E891" s="55"/>
      <c r="F891" s="59"/>
      <c r="G891" s="60"/>
      <c r="H891" s="59"/>
      <c r="I891" s="59"/>
      <c r="J891" s="59"/>
      <c r="K891" s="61"/>
      <c r="L891" s="72"/>
      <c r="M891" s="58"/>
      <c r="N891" s="66" t="str">
        <f>IF(K891="","",LOOKUP(IF(K891-DATEVALUE(YEAR(K891)&amp;"/"&amp;"4/2")&lt;0,IF(MONTH($L$1)&lt;4,YEAR($L$1)-YEAR(K891),YEAR($L$1)-YEAR(K891)+1),IF(MONTH($L$1)&lt;4,YEAR($L$1)-YEAR(K891)-1,YEAR($L$1)-YEAR(K891))),学年設定用!$A:$A,学年設定用!$B:$B))</f>
        <v/>
      </c>
      <c r="O891" s="67" t="str">
        <f t="shared" si="26"/>
        <v/>
      </c>
      <c r="P891" s="33" t="e">
        <f>VLOOKUP(E891,学年設定用!$D:$L,3,FALSE)</f>
        <v>#N/A</v>
      </c>
      <c r="Q891" s="34" t="e">
        <f>VLOOKUP(E891,学年設定用!$D:$L,4,FALSE)</f>
        <v>#N/A</v>
      </c>
      <c r="R891" s="34" t="e">
        <f>VLOOKUP(E891,学年設定用!$D:$L,5,FALSE)</f>
        <v>#N/A</v>
      </c>
      <c r="S891" s="50" t="e">
        <f>VLOOKUP(E891,学年設定用!$D:$L,6,FALSE)</f>
        <v>#N/A</v>
      </c>
      <c r="T891" s="50" t="e">
        <f>VLOOKUP(E891,学年設定用!$D:$L,7,FALSE)</f>
        <v>#N/A</v>
      </c>
      <c r="U891" s="50" t="e">
        <f>VLOOKUP(E891,学年設定用!D:L,8,FALSE)</f>
        <v>#N/A</v>
      </c>
      <c r="V891" s="50" t="e">
        <f>VLOOKUP(E891,学年設定用!$D:$L,9,FALSE)</f>
        <v>#N/A</v>
      </c>
      <c r="W891" s="50"/>
      <c r="X891" s="50"/>
      <c r="Y891" s="50"/>
      <c r="Z891" s="50"/>
      <c r="AA891" s="50"/>
      <c r="AB891" s="50"/>
      <c r="AC891" s="50"/>
      <c r="AD891" s="50"/>
      <c r="AE891" s="50"/>
    </row>
    <row r="892" spans="1:31" s="34" customFormat="1" ht="24.95" customHeight="1" x14ac:dyDescent="0.15">
      <c r="A892" s="64">
        <v>879</v>
      </c>
      <c r="B892" s="65">
        <f t="shared" si="27"/>
        <v>0</v>
      </c>
      <c r="C892" s="65" t="str">
        <f>IF(E892="","",VLOOKUP(B892,'２･階級番号(4月~9月）'!$A:$B,2,0))</f>
        <v/>
      </c>
      <c r="D892" s="53"/>
      <c r="E892" s="55"/>
      <c r="F892" s="59"/>
      <c r="G892" s="60"/>
      <c r="H892" s="59"/>
      <c r="I892" s="59"/>
      <c r="J892" s="59"/>
      <c r="K892" s="61"/>
      <c r="L892" s="72"/>
      <c r="M892" s="58"/>
      <c r="N892" s="66" t="str">
        <f>IF(K892="","",LOOKUP(IF(K892-DATEVALUE(YEAR(K892)&amp;"/"&amp;"4/2")&lt;0,IF(MONTH($L$1)&lt;4,YEAR($L$1)-YEAR(K892),YEAR($L$1)-YEAR(K892)+1),IF(MONTH($L$1)&lt;4,YEAR($L$1)-YEAR(K892)-1,YEAR($L$1)-YEAR(K892))),学年設定用!$A:$A,学年設定用!$B:$B))</f>
        <v/>
      </c>
      <c r="O892" s="67" t="str">
        <f t="shared" si="26"/>
        <v/>
      </c>
      <c r="P892" s="33" t="e">
        <f>VLOOKUP(E892,学年設定用!$D:$L,3,FALSE)</f>
        <v>#N/A</v>
      </c>
      <c r="Q892" s="34" t="e">
        <f>VLOOKUP(E892,学年設定用!$D:$L,4,FALSE)</f>
        <v>#N/A</v>
      </c>
      <c r="R892" s="34" t="e">
        <f>VLOOKUP(E892,学年設定用!$D:$L,5,FALSE)</f>
        <v>#N/A</v>
      </c>
      <c r="S892" s="50" t="e">
        <f>VLOOKUP(E892,学年設定用!$D:$L,6,FALSE)</f>
        <v>#N/A</v>
      </c>
      <c r="T892" s="50" t="e">
        <f>VLOOKUP(E892,学年設定用!$D:$L,7,FALSE)</f>
        <v>#N/A</v>
      </c>
      <c r="U892" s="50" t="e">
        <f>VLOOKUP(E892,学年設定用!D:L,8,FALSE)</f>
        <v>#N/A</v>
      </c>
      <c r="V892" s="50" t="e">
        <f>VLOOKUP(E892,学年設定用!$D:$L,9,FALSE)</f>
        <v>#N/A</v>
      </c>
      <c r="W892" s="50"/>
      <c r="X892" s="50"/>
      <c r="Y892" s="50"/>
      <c r="Z892" s="50"/>
      <c r="AA892" s="50"/>
      <c r="AB892" s="50"/>
      <c r="AC892" s="50"/>
      <c r="AD892" s="50"/>
      <c r="AE892" s="50"/>
    </row>
    <row r="893" spans="1:31" s="34" customFormat="1" ht="24.95" customHeight="1" x14ac:dyDescent="0.15">
      <c r="A893" s="64">
        <v>880</v>
      </c>
      <c r="B893" s="65">
        <f t="shared" si="27"/>
        <v>0</v>
      </c>
      <c r="C893" s="65" t="str">
        <f>IF(E893="","",VLOOKUP(B893,'２･階級番号(4月~9月）'!$A:$B,2,0))</f>
        <v/>
      </c>
      <c r="D893" s="53"/>
      <c r="E893" s="55"/>
      <c r="F893" s="59"/>
      <c r="G893" s="60"/>
      <c r="H893" s="59"/>
      <c r="I893" s="59"/>
      <c r="J893" s="59"/>
      <c r="K893" s="61"/>
      <c r="L893" s="72"/>
      <c r="M893" s="58"/>
      <c r="N893" s="66" t="str">
        <f>IF(K893="","",LOOKUP(IF(K893-DATEVALUE(YEAR(K893)&amp;"/"&amp;"4/2")&lt;0,IF(MONTH($L$1)&lt;4,YEAR($L$1)-YEAR(K893),YEAR($L$1)-YEAR(K893)+1),IF(MONTH($L$1)&lt;4,YEAR($L$1)-YEAR(K893)-1,YEAR($L$1)-YEAR(K893))),学年設定用!$A:$A,学年設定用!$B:$B))</f>
        <v/>
      </c>
      <c r="O893" s="67" t="str">
        <f t="shared" si="26"/>
        <v/>
      </c>
      <c r="P893" s="33" t="e">
        <f>VLOOKUP(E893,学年設定用!$D:$L,3,FALSE)</f>
        <v>#N/A</v>
      </c>
      <c r="Q893" s="34" t="e">
        <f>VLOOKUP(E893,学年設定用!$D:$L,4,FALSE)</f>
        <v>#N/A</v>
      </c>
      <c r="R893" s="34" t="e">
        <f>VLOOKUP(E893,学年設定用!$D:$L,5,FALSE)</f>
        <v>#N/A</v>
      </c>
      <c r="S893" s="50" t="e">
        <f>VLOOKUP(E893,学年設定用!$D:$L,6,FALSE)</f>
        <v>#N/A</v>
      </c>
      <c r="T893" s="50" t="e">
        <f>VLOOKUP(E893,学年設定用!$D:$L,7,FALSE)</f>
        <v>#N/A</v>
      </c>
      <c r="U893" s="50" t="e">
        <f>VLOOKUP(E893,学年設定用!D:L,8,FALSE)</f>
        <v>#N/A</v>
      </c>
      <c r="V893" s="50" t="e">
        <f>VLOOKUP(E893,学年設定用!$D:$L,9,FALSE)</f>
        <v>#N/A</v>
      </c>
      <c r="W893" s="50"/>
      <c r="X893" s="50"/>
      <c r="Y893" s="50"/>
      <c r="Z893" s="50"/>
      <c r="AA893" s="50"/>
      <c r="AB893" s="50"/>
      <c r="AC893" s="50"/>
      <c r="AD893" s="50"/>
      <c r="AE893" s="50"/>
    </row>
    <row r="894" spans="1:31" s="34" customFormat="1" ht="24.95" customHeight="1" x14ac:dyDescent="0.15">
      <c r="A894" s="64">
        <v>881</v>
      </c>
      <c r="B894" s="65">
        <f t="shared" si="27"/>
        <v>0</v>
      </c>
      <c r="C894" s="65" t="str">
        <f>IF(E894="","",VLOOKUP(B894,'２･階級番号(4月~9月）'!$A:$B,2,0))</f>
        <v/>
      </c>
      <c r="D894" s="53"/>
      <c r="E894" s="55"/>
      <c r="F894" s="59"/>
      <c r="G894" s="60"/>
      <c r="H894" s="59"/>
      <c r="I894" s="59"/>
      <c r="J894" s="59"/>
      <c r="K894" s="61"/>
      <c r="L894" s="72"/>
      <c r="M894" s="58"/>
      <c r="N894" s="66" t="str">
        <f>IF(K894="","",LOOKUP(IF(K894-DATEVALUE(YEAR(K894)&amp;"/"&amp;"4/2")&lt;0,IF(MONTH($L$1)&lt;4,YEAR($L$1)-YEAR(K894),YEAR($L$1)-YEAR(K894)+1),IF(MONTH($L$1)&lt;4,YEAR($L$1)-YEAR(K894)-1,YEAR($L$1)-YEAR(K894))),学年設定用!$A:$A,学年設定用!$B:$B))</f>
        <v/>
      </c>
      <c r="O894" s="67" t="str">
        <f t="shared" si="26"/>
        <v/>
      </c>
      <c r="P894" s="33" t="e">
        <f>VLOOKUP(E894,学年設定用!$D:$L,3,FALSE)</f>
        <v>#N/A</v>
      </c>
      <c r="Q894" s="34" t="e">
        <f>VLOOKUP(E894,学年設定用!$D:$L,4,FALSE)</f>
        <v>#N/A</v>
      </c>
      <c r="R894" s="34" t="e">
        <f>VLOOKUP(E894,学年設定用!$D:$L,5,FALSE)</f>
        <v>#N/A</v>
      </c>
      <c r="S894" s="50" t="e">
        <f>VLOOKUP(E894,学年設定用!$D:$L,6,FALSE)</f>
        <v>#N/A</v>
      </c>
      <c r="T894" s="50" t="e">
        <f>VLOOKUP(E894,学年設定用!$D:$L,7,FALSE)</f>
        <v>#N/A</v>
      </c>
      <c r="U894" s="50" t="e">
        <f>VLOOKUP(E894,学年設定用!D:L,8,FALSE)</f>
        <v>#N/A</v>
      </c>
      <c r="V894" s="50" t="e">
        <f>VLOOKUP(E894,学年設定用!$D:$L,9,FALSE)</f>
        <v>#N/A</v>
      </c>
      <c r="W894" s="50"/>
      <c r="X894" s="50"/>
      <c r="Y894" s="50"/>
      <c r="Z894" s="50"/>
      <c r="AA894" s="50"/>
      <c r="AB894" s="50"/>
      <c r="AC894" s="50"/>
      <c r="AD894" s="50"/>
      <c r="AE894" s="50"/>
    </row>
    <row r="895" spans="1:31" s="34" customFormat="1" ht="24.95" customHeight="1" x14ac:dyDescent="0.15">
      <c r="A895" s="64">
        <v>882</v>
      </c>
      <c r="B895" s="65">
        <f t="shared" si="27"/>
        <v>0</v>
      </c>
      <c r="C895" s="65" t="str">
        <f>IF(E895="","",VLOOKUP(B895,'２･階級番号(4月~9月）'!$A:$B,2,0))</f>
        <v/>
      </c>
      <c r="D895" s="53"/>
      <c r="E895" s="55"/>
      <c r="F895" s="59"/>
      <c r="G895" s="60"/>
      <c r="H895" s="59"/>
      <c r="I895" s="59"/>
      <c r="J895" s="59"/>
      <c r="K895" s="61"/>
      <c r="L895" s="72"/>
      <c r="M895" s="58"/>
      <c r="N895" s="66" t="str">
        <f>IF(K895="","",LOOKUP(IF(K895-DATEVALUE(YEAR(K895)&amp;"/"&amp;"4/2")&lt;0,IF(MONTH($L$1)&lt;4,YEAR($L$1)-YEAR(K895),YEAR($L$1)-YEAR(K895)+1),IF(MONTH($L$1)&lt;4,YEAR($L$1)-YEAR(K895)-1,YEAR($L$1)-YEAR(K895))),学年設定用!$A:$A,学年設定用!$B:$B))</f>
        <v/>
      </c>
      <c r="O895" s="67" t="str">
        <f t="shared" si="26"/>
        <v/>
      </c>
      <c r="P895" s="33" t="e">
        <f>VLOOKUP(E895,学年設定用!$D:$L,3,FALSE)</f>
        <v>#N/A</v>
      </c>
      <c r="Q895" s="34" t="e">
        <f>VLOOKUP(E895,学年設定用!$D:$L,4,FALSE)</f>
        <v>#N/A</v>
      </c>
      <c r="R895" s="34" t="e">
        <f>VLOOKUP(E895,学年設定用!$D:$L,5,FALSE)</f>
        <v>#N/A</v>
      </c>
      <c r="S895" s="50" t="e">
        <f>VLOOKUP(E895,学年設定用!$D:$L,6,FALSE)</f>
        <v>#N/A</v>
      </c>
      <c r="T895" s="50" t="e">
        <f>VLOOKUP(E895,学年設定用!$D:$L,7,FALSE)</f>
        <v>#N/A</v>
      </c>
      <c r="U895" s="50" t="e">
        <f>VLOOKUP(E895,学年設定用!D:L,8,FALSE)</f>
        <v>#N/A</v>
      </c>
      <c r="V895" s="50" t="e">
        <f>VLOOKUP(E895,学年設定用!$D:$L,9,FALSE)</f>
        <v>#N/A</v>
      </c>
      <c r="W895" s="50"/>
      <c r="X895" s="50"/>
      <c r="Y895" s="50"/>
      <c r="Z895" s="50"/>
      <c r="AA895" s="50"/>
      <c r="AB895" s="50"/>
      <c r="AC895" s="50"/>
      <c r="AD895" s="50"/>
      <c r="AE895" s="50"/>
    </row>
    <row r="896" spans="1:31" s="34" customFormat="1" ht="24.95" customHeight="1" x14ac:dyDescent="0.15">
      <c r="A896" s="64">
        <v>883</v>
      </c>
      <c r="B896" s="65">
        <f t="shared" si="27"/>
        <v>0</v>
      </c>
      <c r="C896" s="65" t="str">
        <f>IF(E896="","",VLOOKUP(B896,'２･階級番号(4月~9月）'!$A:$B,2,0))</f>
        <v/>
      </c>
      <c r="D896" s="53"/>
      <c r="E896" s="55"/>
      <c r="F896" s="59"/>
      <c r="G896" s="60"/>
      <c r="H896" s="59"/>
      <c r="I896" s="59"/>
      <c r="J896" s="59"/>
      <c r="K896" s="61"/>
      <c r="L896" s="72"/>
      <c r="M896" s="58"/>
      <c r="N896" s="66" t="str">
        <f>IF(K896="","",LOOKUP(IF(K896-DATEVALUE(YEAR(K896)&amp;"/"&amp;"4/2")&lt;0,IF(MONTH($L$1)&lt;4,YEAR($L$1)-YEAR(K896),YEAR($L$1)-YEAR(K896)+1),IF(MONTH($L$1)&lt;4,YEAR($L$1)-YEAR(K896)-1,YEAR($L$1)-YEAR(K896))),学年設定用!$A:$A,学年設定用!$B:$B))</f>
        <v/>
      </c>
      <c r="O896" s="67" t="str">
        <f t="shared" si="26"/>
        <v/>
      </c>
      <c r="P896" s="33" t="e">
        <f>VLOOKUP(E896,学年設定用!$D:$L,3,FALSE)</f>
        <v>#N/A</v>
      </c>
      <c r="Q896" s="34" t="e">
        <f>VLOOKUP(E896,学年設定用!$D:$L,4,FALSE)</f>
        <v>#N/A</v>
      </c>
      <c r="R896" s="34" t="e">
        <f>VLOOKUP(E896,学年設定用!$D:$L,5,FALSE)</f>
        <v>#N/A</v>
      </c>
      <c r="S896" s="50" t="e">
        <f>VLOOKUP(E896,学年設定用!$D:$L,6,FALSE)</f>
        <v>#N/A</v>
      </c>
      <c r="T896" s="50" t="e">
        <f>VLOOKUP(E896,学年設定用!$D:$L,7,FALSE)</f>
        <v>#N/A</v>
      </c>
      <c r="U896" s="50" t="e">
        <f>VLOOKUP(E896,学年設定用!D:L,8,FALSE)</f>
        <v>#N/A</v>
      </c>
      <c r="V896" s="50" t="e">
        <f>VLOOKUP(E896,学年設定用!$D:$L,9,FALSE)</f>
        <v>#N/A</v>
      </c>
      <c r="W896" s="50"/>
      <c r="X896" s="50"/>
      <c r="Y896" s="50"/>
      <c r="Z896" s="50"/>
      <c r="AA896" s="50"/>
      <c r="AB896" s="50"/>
      <c r="AC896" s="50"/>
      <c r="AD896" s="50"/>
      <c r="AE896" s="50"/>
    </row>
    <row r="897" spans="1:31" s="34" customFormat="1" ht="24.95" customHeight="1" x14ac:dyDescent="0.15">
      <c r="A897" s="64">
        <v>884</v>
      </c>
      <c r="B897" s="65">
        <f t="shared" si="27"/>
        <v>0</v>
      </c>
      <c r="C897" s="65" t="str">
        <f>IF(E897="","",VLOOKUP(B897,'２･階級番号(4月~9月）'!$A:$B,2,0))</f>
        <v/>
      </c>
      <c r="D897" s="53"/>
      <c r="E897" s="55"/>
      <c r="F897" s="59"/>
      <c r="G897" s="60"/>
      <c r="H897" s="59"/>
      <c r="I897" s="59"/>
      <c r="J897" s="59"/>
      <c r="K897" s="61"/>
      <c r="L897" s="72"/>
      <c r="M897" s="58"/>
      <c r="N897" s="66" t="str">
        <f>IF(K897="","",LOOKUP(IF(K897-DATEVALUE(YEAR(K897)&amp;"/"&amp;"4/2")&lt;0,IF(MONTH($L$1)&lt;4,YEAR($L$1)-YEAR(K897),YEAR($L$1)-YEAR(K897)+1),IF(MONTH($L$1)&lt;4,YEAR($L$1)-YEAR(K897)-1,YEAR($L$1)-YEAR(K897))),学年設定用!$A:$A,学年設定用!$B:$B))</f>
        <v/>
      </c>
      <c r="O897" s="67" t="str">
        <f t="shared" si="26"/>
        <v/>
      </c>
      <c r="P897" s="33" t="e">
        <f>VLOOKUP(E897,学年設定用!$D:$L,3,FALSE)</f>
        <v>#N/A</v>
      </c>
      <c r="Q897" s="34" t="e">
        <f>VLOOKUP(E897,学年設定用!$D:$L,4,FALSE)</f>
        <v>#N/A</v>
      </c>
      <c r="R897" s="34" t="e">
        <f>VLOOKUP(E897,学年設定用!$D:$L,5,FALSE)</f>
        <v>#N/A</v>
      </c>
      <c r="S897" s="50" t="e">
        <f>VLOOKUP(E897,学年設定用!$D:$L,6,FALSE)</f>
        <v>#N/A</v>
      </c>
      <c r="T897" s="50" t="e">
        <f>VLOOKUP(E897,学年設定用!$D:$L,7,FALSE)</f>
        <v>#N/A</v>
      </c>
      <c r="U897" s="50" t="e">
        <f>VLOOKUP(E897,学年設定用!D:L,8,FALSE)</f>
        <v>#N/A</v>
      </c>
      <c r="V897" s="50" t="e">
        <f>VLOOKUP(E897,学年設定用!$D:$L,9,FALSE)</f>
        <v>#N/A</v>
      </c>
      <c r="W897" s="50"/>
      <c r="X897" s="50"/>
      <c r="Y897" s="50"/>
      <c r="Z897" s="50"/>
      <c r="AA897" s="50"/>
      <c r="AB897" s="50"/>
      <c r="AC897" s="50"/>
      <c r="AD897" s="50"/>
      <c r="AE897" s="50"/>
    </row>
    <row r="898" spans="1:31" s="34" customFormat="1" ht="24.95" customHeight="1" x14ac:dyDescent="0.15">
      <c r="A898" s="64">
        <v>885</v>
      </c>
      <c r="B898" s="65">
        <f t="shared" si="27"/>
        <v>0</v>
      </c>
      <c r="C898" s="65" t="str">
        <f>IF(E898="","",VLOOKUP(B898,'２･階級番号(4月~9月）'!$A:$B,2,0))</f>
        <v/>
      </c>
      <c r="D898" s="53"/>
      <c r="E898" s="55"/>
      <c r="F898" s="59"/>
      <c r="G898" s="60"/>
      <c r="H898" s="59"/>
      <c r="I898" s="59"/>
      <c r="J898" s="59"/>
      <c r="K898" s="61"/>
      <c r="L898" s="72"/>
      <c r="M898" s="58"/>
      <c r="N898" s="66" t="str">
        <f>IF(K898="","",LOOKUP(IF(K898-DATEVALUE(YEAR(K898)&amp;"/"&amp;"4/2")&lt;0,IF(MONTH($L$1)&lt;4,YEAR($L$1)-YEAR(K898),YEAR($L$1)-YEAR(K898)+1),IF(MONTH($L$1)&lt;4,YEAR($L$1)-YEAR(K898)-1,YEAR($L$1)-YEAR(K898))),学年設定用!$A:$A,学年設定用!$B:$B))</f>
        <v/>
      </c>
      <c r="O898" s="67" t="str">
        <f t="shared" si="26"/>
        <v/>
      </c>
      <c r="P898" s="33" t="e">
        <f>VLOOKUP(E898,学年設定用!$D:$L,3,FALSE)</f>
        <v>#N/A</v>
      </c>
      <c r="Q898" s="34" t="e">
        <f>VLOOKUP(E898,学年設定用!$D:$L,4,FALSE)</f>
        <v>#N/A</v>
      </c>
      <c r="R898" s="34" t="e">
        <f>VLOOKUP(E898,学年設定用!$D:$L,5,FALSE)</f>
        <v>#N/A</v>
      </c>
      <c r="S898" s="50" t="e">
        <f>VLOOKUP(E898,学年設定用!$D:$L,6,FALSE)</f>
        <v>#N/A</v>
      </c>
      <c r="T898" s="50" t="e">
        <f>VLOOKUP(E898,学年設定用!$D:$L,7,FALSE)</f>
        <v>#N/A</v>
      </c>
      <c r="U898" s="50" t="e">
        <f>VLOOKUP(E898,学年設定用!D:L,8,FALSE)</f>
        <v>#N/A</v>
      </c>
      <c r="V898" s="50" t="e">
        <f>VLOOKUP(E898,学年設定用!$D:$L,9,FALSE)</f>
        <v>#N/A</v>
      </c>
      <c r="W898" s="50"/>
      <c r="X898" s="50"/>
      <c r="Y898" s="50"/>
      <c r="Z898" s="50"/>
      <c r="AA898" s="50"/>
      <c r="AB898" s="50"/>
      <c r="AC898" s="50"/>
      <c r="AD898" s="50"/>
      <c r="AE898" s="50"/>
    </row>
    <row r="899" spans="1:31" s="34" customFormat="1" ht="24.95" customHeight="1" x14ac:dyDescent="0.15">
      <c r="A899" s="64">
        <v>886</v>
      </c>
      <c r="B899" s="65">
        <f t="shared" si="27"/>
        <v>0</v>
      </c>
      <c r="C899" s="65" t="str">
        <f>IF(E899="","",VLOOKUP(B899,'２･階級番号(4月~9月）'!$A:$B,2,0))</f>
        <v/>
      </c>
      <c r="D899" s="53"/>
      <c r="E899" s="55"/>
      <c r="F899" s="59"/>
      <c r="G899" s="60"/>
      <c r="H899" s="59"/>
      <c r="I899" s="59"/>
      <c r="J899" s="59"/>
      <c r="K899" s="61"/>
      <c r="L899" s="72"/>
      <c r="M899" s="58"/>
      <c r="N899" s="66" t="str">
        <f>IF(K899="","",LOOKUP(IF(K899-DATEVALUE(YEAR(K899)&amp;"/"&amp;"4/2")&lt;0,IF(MONTH($L$1)&lt;4,YEAR($L$1)-YEAR(K899),YEAR($L$1)-YEAR(K899)+1),IF(MONTH($L$1)&lt;4,YEAR($L$1)-YEAR(K899)-1,YEAR($L$1)-YEAR(K899))),学年設定用!$A:$A,学年設定用!$B:$B))</f>
        <v/>
      </c>
      <c r="O899" s="67" t="str">
        <f t="shared" si="26"/>
        <v/>
      </c>
      <c r="P899" s="33" t="e">
        <f>VLOOKUP(E899,学年設定用!$D:$L,3,FALSE)</f>
        <v>#N/A</v>
      </c>
      <c r="Q899" s="34" t="e">
        <f>VLOOKUP(E899,学年設定用!$D:$L,4,FALSE)</f>
        <v>#N/A</v>
      </c>
      <c r="R899" s="34" t="e">
        <f>VLOOKUP(E899,学年設定用!$D:$L,5,FALSE)</f>
        <v>#N/A</v>
      </c>
      <c r="S899" s="50" t="e">
        <f>VLOOKUP(E899,学年設定用!$D:$L,6,FALSE)</f>
        <v>#N/A</v>
      </c>
      <c r="T899" s="50" t="e">
        <f>VLOOKUP(E899,学年設定用!$D:$L,7,FALSE)</f>
        <v>#N/A</v>
      </c>
      <c r="U899" s="50" t="e">
        <f>VLOOKUP(E899,学年設定用!D:L,8,FALSE)</f>
        <v>#N/A</v>
      </c>
      <c r="V899" s="50" t="e">
        <f>VLOOKUP(E899,学年設定用!$D:$L,9,FALSE)</f>
        <v>#N/A</v>
      </c>
      <c r="W899" s="50"/>
      <c r="X899" s="50"/>
      <c r="Y899" s="50"/>
      <c r="Z899" s="50"/>
      <c r="AA899" s="50"/>
      <c r="AB899" s="50"/>
      <c r="AC899" s="50"/>
      <c r="AD899" s="50"/>
      <c r="AE899" s="50"/>
    </row>
    <row r="900" spans="1:31" s="34" customFormat="1" ht="24.95" customHeight="1" x14ac:dyDescent="0.15">
      <c r="A900" s="64">
        <v>887</v>
      </c>
      <c r="B900" s="65">
        <f t="shared" si="27"/>
        <v>0</v>
      </c>
      <c r="C900" s="65" t="str">
        <f>IF(E900="","",VLOOKUP(B900,'２･階級番号(4月~9月）'!$A:$B,2,0))</f>
        <v/>
      </c>
      <c r="D900" s="53"/>
      <c r="E900" s="55"/>
      <c r="F900" s="59"/>
      <c r="G900" s="60"/>
      <c r="H900" s="59"/>
      <c r="I900" s="59"/>
      <c r="J900" s="59"/>
      <c r="K900" s="61"/>
      <c r="L900" s="72"/>
      <c r="M900" s="58"/>
      <c r="N900" s="66" t="str">
        <f>IF(K900="","",LOOKUP(IF(K900-DATEVALUE(YEAR(K900)&amp;"/"&amp;"4/2")&lt;0,IF(MONTH($L$1)&lt;4,YEAR($L$1)-YEAR(K900),YEAR($L$1)-YEAR(K900)+1),IF(MONTH($L$1)&lt;4,YEAR($L$1)-YEAR(K900)-1,YEAR($L$1)-YEAR(K900))),学年設定用!$A:$A,学年設定用!$B:$B))</f>
        <v/>
      </c>
      <c r="O900" s="67" t="str">
        <f t="shared" si="26"/>
        <v/>
      </c>
      <c r="P900" s="33" t="e">
        <f>VLOOKUP(E900,学年設定用!$D:$L,3,FALSE)</f>
        <v>#N/A</v>
      </c>
      <c r="Q900" s="34" t="e">
        <f>VLOOKUP(E900,学年設定用!$D:$L,4,FALSE)</f>
        <v>#N/A</v>
      </c>
      <c r="R900" s="34" t="e">
        <f>VLOOKUP(E900,学年設定用!$D:$L,5,FALSE)</f>
        <v>#N/A</v>
      </c>
      <c r="S900" s="50" t="e">
        <f>VLOOKUP(E900,学年設定用!$D:$L,6,FALSE)</f>
        <v>#N/A</v>
      </c>
      <c r="T900" s="50" t="e">
        <f>VLOOKUP(E900,学年設定用!$D:$L,7,FALSE)</f>
        <v>#N/A</v>
      </c>
      <c r="U900" s="50" t="e">
        <f>VLOOKUP(E900,学年設定用!D:L,8,FALSE)</f>
        <v>#N/A</v>
      </c>
      <c r="V900" s="50" t="e">
        <f>VLOOKUP(E900,学年設定用!$D:$L,9,FALSE)</f>
        <v>#N/A</v>
      </c>
      <c r="W900" s="50"/>
      <c r="X900" s="50"/>
      <c r="Y900" s="50"/>
      <c r="Z900" s="50"/>
      <c r="AA900" s="50"/>
      <c r="AB900" s="50"/>
      <c r="AC900" s="50"/>
      <c r="AD900" s="50"/>
      <c r="AE900" s="50"/>
    </row>
    <row r="901" spans="1:31" s="34" customFormat="1" ht="24.95" customHeight="1" x14ac:dyDescent="0.15">
      <c r="A901" s="64">
        <v>888</v>
      </c>
      <c r="B901" s="65">
        <f t="shared" si="27"/>
        <v>0</v>
      </c>
      <c r="C901" s="65" t="str">
        <f>IF(E901="","",VLOOKUP(B901,'２･階級番号(4月~9月）'!$A:$B,2,0))</f>
        <v/>
      </c>
      <c r="D901" s="53"/>
      <c r="E901" s="55"/>
      <c r="F901" s="59"/>
      <c r="G901" s="60"/>
      <c r="H901" s="59"/>
      <c r="I901" s="59"/>
      <c r="J901" s="59"/>
      <c r="K901" s="61"/>
      <c r="L901" s="72"/>
      <c r="M901" s="58"/>
      <c r="N901" s="66" t="str">
        <f>IF(K901="","",LOOKUP(IF(K901-DATEVALUE(YEAR(K901)&amp;"/"&amp;"4/2")&lt;0,IF(MONTH($L$1)&lt;4,YEAR($L$1)-YEAR(K901),YEAR($L$1)-YEAR(K901)+1),IF(MONTH($L$1)&lt;4,YEAR($L$1)-YEAR(K901)-1,YEAR($L$1)-YEAR(K901))),学年設定用!$A:$A,学年設定用!$B:$B))</f>
        <v/>
      </c>
      <c r="O901" s="67" t="str">
        <f t="shared" si="26"/>
        <v/>
      </c>
      <c r="P901" s="33" t="e">
        <f>VLOOKUP(E901,学年設定用!$D:$L,3,FALSE)</f>
        <v>#N/A</v>
      </c>
      <c r="Q901" s="34" t="e">
        <f>VLOOKUP(E901,学年設定用!$D:$L,4,FALSE)</f>
        <v>#N/A</v>
      </c>
      <c r="R901" s="34" t="e">
        <f>VLOOKUP(E901,学年設定用!$D:$L,5,FALSE)</f>
        <v>#N/A</v>
      </c>
      <c r="S901" s="50" t="e">
        <f>VLOOKUP(E901,学年設定用!$D:$L,6,FALSE)</f>
        <v>#N/A</v>
      </c>
      <c r="T901" s="50" t="e">
        <f>VLOOKUP(E901,学年設定用!$D:$L,7,FALSE)</f>
        <v>#N/A</v>
      </c>
      <c r="U901" s="50" t="e">
        <f>VLOOKUP(E901,学年設定用!D:L,8,FALSE)</f>
        <v>#N/A</v>
      </c>
      <c r="V901" s="50" t="e">
        <f>VLOOKUP(E901,学年設定用!$D:$L,9,FALSE)</f>
        <v>#N/A</v>
      </c>
      <c r="W901" s="50"/>
      <c r="X901" s="50"/>
      <c r="Y901" s="50"/>
      <c r="Z901" s="50"/>
      <c r="AA901" s="50"/>
      <c r="AB901" s="50"/>
      <c r="AC901" s="50"/>
      <c r="AD901" s="50"/>
      <c r="AE901" s="50"/>
    </row>
    <row r="902" spans="1:31" s="34" customFormat="1" ht="24.95" customHeight="1" x14ac:dyDescent="0.15">
      <c r="A902" s="64">
        <v>889</v>
      </c>
      <c r="B902" s="65">
        <f t="shared" si="27"/>
        <v>0</v>
      </c>
      <c r="C902" s="65" t="str">
        <f>IF(E902="","",VLOOKUP(B902,'２･階級番号(4月~9月）'!$A:$B,2,0))</f>
        <v/>
      </c>
      <c r="D902" s="53"/>
      <c r="E902" s="55"/>
      <c r="F902" s="59"/>
      <c r="G902" s="60"/>
      <c r="H902" s="59"/>
      <c r="I902" s="59"/>
      <c r="J902" s="59"/>
      <c r="K902" s="61"/>
      <c r="L902" s="72"/>
      <c r="M902" s="58"/>
      <c r="N902" s="66" t="str">
        <f>IF(K902="","",LOOKUP(IF(K902-DATEVALUE(YEAR(K902)&amp;"/"&amp;"4/2")&lt;0,IF(MONTH($L$1)&lt;4,YEAR($L$1)-YEAR(K902),YEAR($L$1)-YEAR(K902)+1),IF(MONTH($L$1)&lt;4,YEAR($L$1)-YEAR(K902)-1,YEAR($L$1)-YEAR(K902))),学年設定用!$A:$A,学年設定用!$B:$B))</f>
        <v/>
      </c>
      <c r="O902" s="67" t="str">
        <f t="shared" si="26"/>
        <v/>
      </c>
      <c r="P902" s="33" t="e">
        <f>VLOOKUP(E902,学年設定用!$D:$L,3,FALSE)</f>
        <v>#N/A</v>
      </c>
      <c r="Q902" s="34" t="e">
        <f>VLOOKUP(E902,学年設定用!$D:$L,4,FALSE)</f>
        <v>#N/A</v>
      </c>
      <c r="R902" s="34" t="e">
        <f>VLOOKUP(E902,学年設定用!$D:$L,5,FALSE)</f>
        <v>#N/A</v>
      </c>
      <c r="S902" s="50" t="e">
        <f>VLOOKUP(E902,学年設定用!$D:$L,6,FALSE)</f>
        <v>#N/A</v>
      </c>
      <c r="T902" s="50" t="e">
        <f>VLOOKUP(E902,学年設定用!$D:$L,7,FALSE)</f>
        <v>#N/A</v>
      </c>
      <c r="U902" s="50" t="e">
        <f>VLOOKUP(E902,学年設定用!D:L,8,FALSE)</f>
        <v>#N/A</v>
      </c>
      <c r="V902" s="50" t="e">
        <f>VLOOKUP(E902,学年設定用!$D:$L,9,FALSE)</f>
        <v>#N/A</v>
      </c>
      <c r="W902" s="50"/>
      <c r="X902" s="50"/>
      <c r="Y902" s="50"/>
      <c r="Z902" s="50"/>
      <c r="AA902" s="50"/>
      <c r="AB902" s="50"/>
      <c r="AC902" s="50"/>
      <c r="AD902" s="50"/>
      <c r="AE902" s="50"/>
    </row>
    <row r="903" spans="1:31" s="34" customFormat="1" ht="24.95" customHeight="1" x14ac:dyDescent="0.15">
      <c r="A903" s="64">
        <v>890</v>
      </c>
      <c r="B903" s="65">
        <f t="shared" si="27"/>
        <v>0</v>
      </c>
      <c r="C903" s="65" t="str">
        <f>IF(E903="","",VLOOKUP(B903,'２･階級番号(4月~9月）'!$A:$B,2,0))</f>
        <v/>
      </c>
      <c r="D903" s="53"/>
      <c r="E903" s="55"/>
      <c r="F903" s="59"/>
      <c r="G903" s="60"/>
      <c r="H903" s="59"/>
      <c r="I903" s="59"/>
      <c r="J903" s="59"/>
      <c r="K903" s="61"/>
      <c r="L903" s="72"/>
      <c r="M903" s="58"/>
      <c r="N903" s="66" t="str">
        <f>IF(K903="","",LOOKUP(IF(K903-DATEVALUE(YEAR(K903)&amp;"/"&amp;"4/2")&lt;0,IF(MONTH($L$1)&lt;4,YEAR($L$1)-YEAR(K903),YEAR($L$1)-YEAR(K903)+1),IF(MONTH($L$1)&lt;4,YEAR($L$1)-YEAR(K903)-1,YEAR($L$1)-YEAR(K903))),学年設定用!$A:$A,学年設定用!$B:$B))</f>
        <v/>
      </c>
      <c r="O903" s="67" t="str">
        <f t="shared" si="26"/>
        <v/>
      </c>
      <c r="P903" s="33" t="e">
        <f>VLOOKUP(E903,学年設定用!$D:$L,3,FALSE)</f>
        <v>#N/A</v>
      </c>
      <c r="Q903" s="34" t="e">
        <f>VLOOKUP(E903,学年設定用!$D:$L,4,FALSE)</f>
        <v>#N/A</v>
      </c>
      <c r="R903" s="34" t="e">
        <f>VLOOKUP(E903,学年設定用!$D:$L,5,FALSE)</f>
        <v>#N/A</v>
      </c>
      <c r="S903" s="50" t="e">
        <f>VLOOKUP(E903,学年設定用!$D:$L,6,FALSE)</f>
        <v>#N/A</v>
      </c>
      <c r="T903" s="50" t="e">
        <f>VLOOKUP(E903,学年設定用!$D:$L,7,FALSE)</f>
        <v>#N/A</v>
      </c>
      <c r="U903" s="50" t="e">
        <f>VLOOKUP(E903,学年設定用!D:L,8,FALSE)</f>
        <v>#N/A</v>
      </c>
      <c r="V903" s="50" t="e">
        <f>VLOOKUP(E903,学年設定用!$D:$L,9,FALSE)</f>
        <v>#N/A</v>
      </c>
      <c r="W903" s="50"/>
      <c r="X903" s="50"/>
      <c r="Y903" s="50"/>
      <c r="Z903" s="50"/>
      <c r="AA903" s="50"/>
      <c r="AB903" s="50"/>
      <c r="AC903" s="50"/>
      <c r="AD903" s="50"/>
      <c r="AE903" s="50"/>
    </row>
    <row r="904" spans="1:31" s="34" customFormat="1" ht="24.95" customHeight="1" x14ac:dyDescent="0.15">
      <c r="A904" s="64">
        <v>891</v>
      </c>
      <c r="B904" s="65">
        <f t="shared" si="27"/>
        <v>0</v>
      </c>
      <c r="C904" s="65" t="str">
        <f>IF(E904="","",VLOOKUP(B904,'２･階級番号(4月~9月）'!$A:$B,2,0))</f>
        <v/>
      </c>
      <c r="D904" s="53"/>
      <c r="E904" s="55"/>
      <c r="F904" s="59"/>
      <c r="G904" s="60"/>
      <c r="H904" s="59"/>
      <c r="I904" s="59"/>
      <c r="J904" s="59"/>
      <c r="K904" s="61"/>
      <c r="L904" s="72"/>
      <c r="M904" s="58"/>
      <c r="N904" s="66" t="str">
        <f>IF(K904="","",LOOKUP(IF(K904-DATEVALUE(YEAR(K904)&amp;"/"&amp;"4/2")&lt;0,IF(MONTH($L$1)&lt;4,YEAR($L$1)-YEAR(K904),YEAR($L$1)-YEAR(K904)+1),IF(MONTH($L$1)&lt;4,YEAR($L$1)-YEAR(K904)-1,YEAR($L$1)-YEAR(K904))),学年設定用!$A:$A,学年設定用!$B:$B))</f>
        <v/>
      </c>
      <c r="O904" s="67" t="str">
        <f t="shared" si="26"/>
        <v/>
      </c>
      <c r="P904" s="33" t="e">
        <f>VLOOKUP(E904,学年設定用!$D:$L,3,FALSE)</f>
        <v>#N/A</v>
      </c>
      <c r="Q904" s="34" t="e">
        <f>VLOOKUP(E904,学年設定用!$D:$L,4,FALSE)</f>
        <v>#N/A</v>
      </c>
      <c r="R904" s="34" t="e">
        <f>VLOOKUP(E904,学年設定用!$D:$L,5,FALSE)</f>
        <v>#N/A</v>
      </c>
      <c r="S904" s="50" t="e">
        <f>VLOOKUP(E904,学年設定用!$D:$L,6,FALSE)</f>
        <v>#N/A</v>
      </c>
      <c r="T904" s="50" t="e">
        <f>VLOOKUP(E904,学年設定用!$D:$L,7,FALSE)</f>
        <v>#N/A</v>
      </c>
      <c r="U904" s="50" t="e">
        <f>VLOOKUP(E904,学年設定用!D:L,8,FALSE)</f>
        <v>#N/A</v>
      </c>
      <c r="V904" s="50" t="e">
        <f>VLOOKUP(E904,学年設定用!$D:$L,9,FALSE)</f>
        <v>#N/A</v>
      </c>
      <c r="W904" s="50"/>
      <c r="X904" s="50"/>
      <c r="Y904" s="50"/>
      <c r="Z904" s="50"/>
      <c r="AA904" s="50"/>
      <c r="AB904" s="50"/>
      <c r="AC904" s="50"/>
      <c r="AD904" s="50"/>
      <c r="AE904" s="50"/>
    </row>
    <row r="905" spans="1:31" s="34" customFormat="1" ht="24.95" customHeight="1" x14ac:dyDescent="0.15">
      <c r="A905" s="64">
        <v>892</v>
      </c>
      <c r="B905" s="65">
        <f t="shared" si="27"/>
        <v>0</v>
      </c>
      <c r="C905" s="65" t="str">
        <f>IF(E905="","",VLOOKUP(B905,'２･階級番号(4月~9月）'!$A:$B,2,0))</f>
        <v/>
      </c>
      <c r="D905" s="53"/>
      <c r="E905" s="55"/>
      <c r="F905" s="59"/>
      <c r="G905" s="60"/>
      <c r="H905" s="59"/>
      <c r="I905" s="59"/>
      <c r="J905" s="59"/>
      <c r="K905" s="61"/>
      <c r="L905" s="72"/>
      <c r="M905" s="58"/>
      <c r="N905" s="66" t="str">
        <f>IF(K905="","",LOOKUP(IF(K905-DATEVALUE(YEAR(K905)&amp;"/"&amp;"4/2")&lt;0,IF(MONTH($L$1)&lt;4,YEAR($L$1)-YEAR(K905),YEAR($L$1)-YEAR(K905)+1),IF(MONTH($L$1)&lt;4,YEAR($L$1)-YEAR(K905)-1,YEAR($L$1)-YEAR(K905))),学年設定用!$A:$A,学年設定用!$B:$B))</f>
        <v/>
      </c>
      <c r="O905" s="67" t="str">
        <f t="shared" si="26"/>
        <v/>
      </c>
      <c r="P905" s="33" t="e">
        <f>VLOOKUP(E905,学年設定用!$D:$L,3,FALSE)</f>
        <v>#N/A</v>
      </c>
      <c r="Q905" s="34" t="e">
        <f>VLOOKUP(E905,学年設定用!$D:$L,4,FALSE)</f>
        <v>#N/A</v>
      </c>
      <c r="R905" s="34" t="e">
        <f>VLOOKUP(E905,学年設定用!$D:$L,5,FALSE)</f>
        <v>#N/A</v>
      </c>
      <c r="S905" s="50" t="e">
        <f>VLOOKUP(E905,学年設定用!$D:$L,6,FALSE)</f>
        <v>#N/A</v>
      </c>
      <c r="T905" s="50" t="e">
        <f>VLOOKUP(E905,学年設定用!$D:$L,7,FALSE)</f>
        <v>#N/A</v>
      </c>
      <c r="U905" s="50" t="e">
        <f>VLOOKUP(E905,学年設定用!D:L,8,FALSE)</f>
        <v>#N/A</v>
      </c>
      <c r="V905" s="50" t="e">
        <f>VLOOKUP(E905,学年設定用!$D:$L,9,FALSE)</f>
        <v>#N/A</v>
      </c>
      <c r="W905" s="50"/>
      <c r="X905" s="50"/>
      <c r="Y905" s="50"/>
      <c r="Z905" s="50"/>
      <c r="AA905" s="50"/>
      <c r="AB905" s="50"/>
      <c r="AC905" s="50"/>
      <c r="AD905" s="50"/>
      <c r="AE905" s="50"/>
    </row>
    <row r="906" spans="1:31" s="34" customFormat="1" ht="24.95" customHeight="1" x14ac:dyDescent="0.15">
      <c r="A906" s="64">
        <v>893</v>
      </c>
      <c r="B906" s="65">
        <f t="shared" si="27"/>
        <v>0</v>
      </c>
      <c r="C906" s="65" t="str">
        <f>IF(E906="","",VLOOKUP(B906,'２･階級番号(4月~9月）'!$A:$B,2,0))</f>
        <v/>
      </c>
      <c r="D906" s="53"/>
      <c r="E906" s="55"/>
      <c r="F906" s="59"/>
      <c r="G906" s="60"/>
      <c r="H906" s="59"/>
      <c r="I906" s="59"/>
      <c r="J906" s="59"/>
      <c r="K906" s="61"/>
      <c r="L906" s="72"/>
      <c r="M906" s="58"/>
      <c r="N906" s="66" t="str">
        <f>IF(K906="","",LOOKUP(IF(K906-DATEVALUE(YEAR(K906)&amp;"/"&amp;"4/2")&lt;0,IF(MONTH($L$1)&lt;4,YEAR($L$1)-YEAR(K906),YEAR($L$1)-YEAR(K906)+1),IF(MONTH($L$1)&lt;4,YEAR($L$1)-YEAR(K906)-1,YEAR($L$1)-YEAR(K906))),学年設定用!$A:$A,学年設定用!$B:$B))</f>
        <v/>
      </c>
      <c r="O906" s="67" t="str">
        <f t="shared" si="26"/>
        <v/>
      </c>
      <c r="P906" s="33" t="e">
        <f>VLOOKUP(E906,学年設定用!$D:$L,3,FALSE)</f>
        <v>#N/A</v>
      </c>
      <c r="Q906" s="34" t="e">
        <f>VLOOKUP(E906,学年設定用!$D:$L,4,FALSE)</f>
        <v>#N/A</v>
      </c>
      <c r="R906" s="34" t="e">
        <f>VLOOKUP(E906,学年設定用!$D:$L,5,FALSE)</f>
        <v>#N/A</v>
      </c>
      <c r="S906" s="50" t="e">
        <f>VLOOKUP(E906,学年設定用!$D:$L,6,FALSE)</f>
        <v>#N/A</v>
      </c>
      <c r="T906" s="50" t="e">
        <f>VLOOKUP(E906,学年設定用!$D:$L,7,FALSE)</f>
        <v>#N/A</v>
      </c>
      <c r="U906" s="50" t="e">
        <f>VLOOKUP(E906,学年設定用!D:L,8,FALSE)</f>
        <v>#N/A</v>
      </c>
      <c r="V906" s="50" t="e">
        <f>VLOOKUP(E906,学年設定用!$D:$L,9,FALSE)</f>
        <v>#N/A</v>
      </c>
      <c r="W906" s="50"/>
      <c r="X906" s="50"/>
      <c r="Y906" s="50"/>
      <c r="Z906" s="50"/>
      <c r="AA906" s="50"/>
      <c r="AB906" s="50"/>
      <c r="AC906" s="50"/>
      <c r="AD906" s="50"/>
      <c r="AE906" s="50"/>
    </row>
    <row r="907" spans="1:31" s="34" customFormat="1" ht="24.95" customHeight="1" x14ac:dyDescent="0.15">
      <c r="A907" s="64">
        <v>894</v>
      </c>
      <c r="B907" s="65">
        <f t="shared" si="27"/>
        <v>0</v>
      </c>
      <c r="C907" s="65" t="str">
        <f>IF(E907="","",VLOOKUP(B907,'２･階級番号(4月~9月）'!$A:$B,2,0))</f>
        <v/>
      </c>
      <c r="D907" s="53"/>
      <c r="E907" s="55"/>
      <c r="F907" s="59"/>
      <c r="G907" s="60"/>
      <c r="H907" s="59"/>
      <c r="I907" s="59"/>
      <c r="J907" s="59"/>
      <c r="K907" s="61"/>
      <c r="L907" s="72"/>
      <c r="M907" s="58"/>
      <c r="N907" s="66" t="str">
        <f>IF(K907="","",LOOKUP(IF(K907-DATEVALUE(YEAR(K907)&amp;"/"&amp;"4/2")&lt;0,IF(MONTH($L$1)&lt;4,YEAR($L$1)-YEAR(K907),YEAR($L$1)-YEAR(K907)+1),IF(MONTH($L$1)&lt;4,YEAR($L$1)-YEAR(K907)-1,YEAR($L$1)-YEAR(K907))),学年設定用!$A:$A,学年設定用!$B:$B))</f>
        <v/>
      </c>
      <c r="O907" s="67" t="str">
        <f t="shared" si="26"/>
        <v/>
      </c>
      <c r="P907" s="33" t="e">
        <f>VLOOKUP(E907,学年設定用!$D:$L,3,FALSE)</f>
        <v>#N/A</v>
      </c>
      <c r="Q907" s="34" t="e">
        <f>VLOOKUP(E907,学年設定用!$D:$L,4,FALSE)</f>
        <v>#N/A</v>
      </c>
      <c r="R907" s="34" t="e">
        <f>VLOOKUP(E907,学年設定用!$D:$L,5,FALSE)</f>
        <v>#N/A</v>
      </c>
      <c r="S907" s="50" t="e">
        <f>VLOOKUP(E907,学年設定用!$D:$L,6,FALSE)</f>
        <v>#N/A</v>
      </c>
      <c r="T907" s="50" t="e">
        <f>VLOOKUP(E907,学年設定用!$D:$L,7,FALSE)</f>
        <v>#N/A</v>
      </c>
      <c r="U907" s="50" t="e">
        <f>VLOOKUP(E907,学年設定用!D:L,8,FALSE)</f>
        <v>#N/A</v>
      </c>
      <c r="V907" s="50" t="e">
        <f>VLOOKUP(E907,学年設定用!$D:$L,9,FALSE)</f>
        <v>#N/A</v>
      </c>
      <c r="W907" s="50"/>
      <c r="X907" s="50"/>
      <c r="Y907" s="50"/>
      <c r="Z907" s="50"/>
      <c r="AA907" s="50"/>
      <c r="AB907" s="50"/>
      <c r="AC907" s="50"/>
      <c r="AD907" s="50"/>
      <c r="AE907" s="50"/>
    </row>
    <row r="908" spans="1:31" s="34" customFormat="1" ht="24.95" customHeight="1" x14ac:dyDescent="0.15">
      <c r="A908" s="64">
        <v>895</v>
      </c>
      <c r="B908" s="65">
        <f t="shared" si="27"/>
        <v>0</v>
      </c>
      <c r="C908" s="65" t="str">
        <f>IF(E908="","",VLOOKUP(B908,'２･階級番号(4月~9月）'!$A:$B,2,0))</f>
        <v/>
      </c>
      <c r="D908" s="53"/>
      <c r="E908" s="55"/>
      <c r="F908" s="59"/>
      <c r="G908" s="60"/>
      <c r="H908" s="59"/>
      <c r="I908" s="59"/>
      <c r="J908" s="59"/>
      <c r="K908" s="61"/>
      <c r="L908" s="72"/>
      <c r="M908" s="58"/>
      <c r="N908" s="66" t="str">
        <f>IF(K908="","",LOOKUP(IF(K908-DATEVALUE(YEAR(K908)&amp;"/"&amp;"4/2")&lt;0,IF(MONTH($L$1)&lt;4,YEAR($L$1)-YEAR(K908),YEAR($L$1)-YEAR(K908)+1),IF(MONTH($L$1)&lt;4,YEAR($L$1)-YEAR(K908)-1,YEAR($L$1)-YEAR(K908))),学年設定用!$A:$A,学年設定用!$B:$B))</f>
        <v/>
      </c>
      <c r="O908" s="67" t="str">
        <f t="shared" si="26"/>
        <v/>
      </c>
      <c r="P908" s="33" t="e">
        <f>VLOOKUP(E908,学年設定用!$D:$L,3,FALSE)</f>
        <v>#N/A</v>
      </c>
      <c r="Q908" s="34" t="e">
        <f>VLOOKUP(E908,学年設定用!$D:$L,4,FALSE)</f>
        <v>#N/A</v>
      </c>
      <c r="R908" s="34" t="e">
        <f>VLOOKUP(E908,学年設定用!$D:$L,5,FALSE)</f>
        <v>#N/A</v>
      </c>
      <c r="S908" s="50" t="e">
        <f>VLOOKUP(E908,学年設定用!$D:$L,6,FALSE)</f>
        <v>#N/A</v>
      </c>
      <c r="T908" s="50" t="e">
        <f>VLOOKUP(E908,学年設定用!$D:$L,7,FALSE)</f>
        <v>#N/A</v>
      </c>
      <c r="U908" s="50" t="e">
        <f>VLOOKUP(E908,学年設定用!D:L,8,FALSE)</f>
        <v>#N/A</v>
      </c>
      <c r="V908" s="50" t="e">
        <f>VLOOKUP(E908,学年設定用!$D:$L,9,FALSE)</f>
        <v>#N/A</v>
      </c>
      <c r="W908" s="50"/>
      <c r="X908" s="50"/>
      <c r="Y908" s="50"/>
      <c r="Z908" s="50"/>
      <c r="AA908" s="50"/>
      <c r="AB908" s="50"/>
      <c r="AC908" s="50"/>
      <c r="AD908" s="50"/>
      <c r="AE908" s="50"/>
    </row>
    <row r="909" spans="1:31" s="34" customFormat="1" ht="24.95" customHeight="1" x14ac:dyDescent="0.15">
      <c r="A909" s="64">
        <v>896</v>
      </c>
      <c r="B909" s="65">
        <f t="shared" si="27"/>
        <v>0</v>
      </c>
      <c r="C909" s="65" t="str">
        <f>IF(E909="","",VLOOKUP(B909,'２･階級番号(4月~9月）'!$A:$B,2,0))</f>
        <v/>
      </c>
      <c r="D909" s="53"/>
      <c r="E909" s="55"/>
      <c r="F909" s="59"/>
      <c r="G909" s="60"/>
      <c r="H909" s="59"/>
      <c r="I909" s="59"/>
      <c r="J909" s="59"/>
      <c r="K909" s="61"/>
      <c r="L909" s="72"/>
      <c r="M909" s="58"/>
      <c r="N909" s="66" t="str">
        <f>IF(K909="","",LOOKUP(IF(K909-DATEVALUE(YEAR(K909)&amp;"/"&amp;"4/2")&lt;0,IF(MONTH($L$1)&lt;4,YEAR($L$1)-YEAR(K909),YEAR($L$1)-YEAR(K909)+1),IF(MONTH($L$1)&lt;4,YEAR($L$1)-YEAR(K909)-1,YEAR($L$1)-YEAR(K909))),学年設定用!$A:$A,学年設定用!$B:$B))</f>
        <v/>
      </c>
      <c r="O909" s="67" t="str">
        <f t="shared" si="26"/>
        <v/>
      </c>
      <c r="P909" s="33" t="e">
        <f>VLOOKUP(E909,学年設定用!$D:$L,3,FALSE)</f>
        <v>#N/A</v>
      </c>
      <c r="Q909" s="34" t="e">
        <f>VLOOKUP(E909,学年設定用!$D:$L,4,FALSE)</f>
        <v>#N/A</v>
      </c>
      <c r="R909" s="34" t="e">
        <f>VLOOKUP(E909,学年設定用!$D:$L,5,FALSE)</f>
        <v>#N/A</v>
      </c>
      <c r="S909" s="50" t="e">
        <f>VLOOKUP(E909,学年設定用!$D:$L,6,FALSE)</f>
        <v>#N/A</v>
      </c>
      <c r="T909" s="50" t="e">
        <f>VLOOKUP(E909,学年設定用!$D:$L,7,FALSE)</f>
        <v>#N/A</v>
      </c>
      <c r="U909" s="50" t="e">
        <f>VLOOKUP(E909,学年設定用!D:L,8,FALSE)</f>
        <v>#N/A</v>
      </c>
      <c r="V909" s="50" t="e">
        <f>VLOOKUP(E909,学年設定用!$D:$L,9,FALSE)</f>
        <v>#N/A</v>
      </c>
      <c r="W909" s="50"/>
      <c r="X909" s="50"/>
      <c r="Y909" s="50"/>
      <c r="Z909" s="50"/>
      <c r="AA909" s="50"/>
      <c r="AB909" s="50"/>
      <c r="AC909" s="50"/>
      <c r="AD909" s="50"/>
      <c r="AE909" s="50"/>
    </row>
    <row r="910" spans="1:31" s="34" customFormat="1" ht="24.95" customHeight="1" x14ac:dyDescent="0.15">
      <c r="A910" s="64">
        <v>897</v>
      </c>
      <c r="B910" s="65">
        <f t="shared" si="27"/>
        <v>0</v>
      </c>
      <c r="C910" s="65" t="str">
        <f>IF(E910="","",VLOOKUP(B910,'２･階級番号(4月~9月）'!$A:$B,2,0))</f>
        <v/>
      </c>
      <c r="D910" s="53"/>
      <c r="E910" s="55"/>
      <c r="F910" s="59"/>
      <c r="G910" s="60"/>
      <c r="H910" s="59"/>
      <c r="I910" s="59"/>
      <c r="J910" s="59"/>
      <c r="K910" s="61"/>
      <c r="L910" s="72"/>
      <c r="M910" s="58"/>
      <c r="N910" s="66" t="str">
        <f>IF(K910="","",LOOKUP(IF(K910-DATEVALUE(YEAR(K910)&amp;"/"&amp;"4/2")&lt;0,IF(MONTH($L$1)&lt;4,YEAR($L$1)-YEAR(K910),YEAR($L$1)-YEAR(K910)+1),IF(MONTH($L$1)&lt;4,YEAR($L$1)-YEAR(K910)-1,YEAR($L$1)-YEAR(K910))),学年設定用!$A:$A,学年設定用!$B:$B))</f>
        <v/>
      </c>
      <c r="O910" s="67" t="str">
        <f t="shared" ref="O910:O973" si="28">IF(N910="","",IF(N910=P910,"",IF(N910=Q910,"",IF(N910=R910,"",IF(N910=S910,"",IF(N910=T910,"",IF(N910=U910,"",IF(N910=V910,"","学年確認！"))))))))</f>
        <v/>
      </c>
      <c r="P910" s="33" t="e">
        <f>VLOOKUP(E910,学年設定用!$D:$L,3,FALSE)</f>
        <v>#N/A</v>
      </c>
      <c r="Q910" s="34" t="e">
        <f>VLOOKUP(E910,学年設定用!$D:$L,4,FALSE)</f>
        <v>#N/A</v>
      </c>
      <c r="R910" s="34" t="e">
        <f>VLOOKUP(E910,学年設定用!$D:$L,5,FALSE)</f>
        <v>#N/A</v>
      </c>
      <c r="S910" s="50" t="e">
        <f>VLOOKUP(E910,学年設定用!$D:$L,6,FALSE)</f>
        <v>#N/A</v>
      </c>
      <c r="T910" s="50" t="e">
        <f>VLOOKUP(E910,学年設定用!$D:$L,7,FALSE)</f>
        <v>#N/A</v>
      </c>
      <c r="U910" s="50" t="e">
        <f>VLOOKUP(E910,学年設定用!D:L,8,FALSE)</f>
        <v>#N/A</v>
      </c>
      <c r="V910" s="50" t="e">
        <f>VLOOKUP(E910,学年設定用!$D:$L,9,FALSE)</f>
        <v>#N/A</v>
      </c>
      <c r="W910" s="50"/>
      <c r="X910" s="50"/>
      <c r="Y910" s="50"/>
      <c r="Z910" s="50"/>
      <c r="AA910" s="50"/>
      <c r="AB910" s="50"/>
      <c r="AC910" s="50"/>
      <c r="AD910" s="50"/>
      <c r="AE910" s="50"/>
    </row>
    <row r="911" spans="1:31" s="34" customFormat="1" ht="24.95" customHeight="1" x14ac:dyDescent="0.15">
      <c r="A911" s="64">
        <v>898</v>
      </c>
      <c r="B911" s="65">
        <f t="shared" ref="B911:B974" si="29">E911</f>
        <v>0</v>
      </c>
      <c r="C911" s="65" t="str">
        <f>IF(E911="","",VLOOKUP(B911,'２･階級番号(4月~9月）'!$A:$B,2,0))</f>
        <v/>
      </c>
      <c r="D911" s="53"/>
      <c r="E911" s="55"/>
      <c r="F911" s="59"/>
      <c r="G911" s="60"/>
      <c r="H911" s="59"/>
      <c r="I911" s="59"/>
      <c r="J911" s="59"/>
      <c r="K911" s="61"/>
      <c r="L911" s="72"/>
      <c r="M911" s="58"/>
      <c r="N911" s="66" t="str">
        <f>IF(K911="","",LOOKUP(IF(K911-DATEVALUE(YEAR(K911)&amp;"/"&amp;"4/2")&lt;0,IF(MONTH($L$1)&lt;4,YEAR($L$1)-YEAR(K911),YEAR($L$1)-YEAR(K911)+1),IF(MONTH($L$1)&lt;4,YEAR($L$1)-YEAR(K911)-1,YEAR($L$1)-YEAR(K911))),学年設定用!$A:$A,学年設定用!$B:$B))</f>
        <v/>
      </c>
      <c r="O911" s="67" t="str">
        <f t="shared" si="28"/>
        <v/>
      </c>
      <c r="P911" s="33" t="e">
        <f>VLOOKUP(E911,学年設定用!$D:$L,3,FALSE)</f>
        <v>#N/A</v>
      </c>
      <c r="Q911" s="34" t="e">
        <f>VLOOKUP(E911,学年設定用!$D:$L,4,FALSE)</f>
        <v>#N/A</v>
      </c>
      <c r="R911" s="34" t="e">
        <f>VLOOKUP(E911,学年設定用!$D:$L,5,FALSE)</f>
        <v>#N/A</v>
      </c>
      <c r="S911" s="50" t="e">
        <f>VLOOKUP(E911,学年設定用!$D:$L,6,FALSE)</f>
        <v>#N/A</v>
      </c>
      <c r="T911" s="50" t="e">
        <f>VLOOKUP(E911,学年設定用!$D:$L,7,FALSE)</f>
        <v>#N/A</v>
      </c>
      <c r="U911" s="50" t="e">
        <f>VLOOKUP(E911,学年設定用!D:L,8,FALSE)</f>
        <v>#N/A</v>
      </c>
      <c r="V911" s="50" t="e">
        <f>VLOOKUP(E911,学年設定用!$D:$L,9,FALSE)</f>
        <v>#N/A</v>
      </c>
      <c r="W911" s="50"/>
      <c r="X911" s="50"/>
      <c r="Y911" s="50"/>
      <c r="Z911" s="50"/>
      <c r="AA911" s="50"/>
      <c r="AB911" s="50"/>
      <c r="AC911" s="50"/>
      <c r="AD911" s="50"/>
      <c r="AE911" s="50"/>
    </row>
    <row r="912" spans="1:31" s="34" customFormat="1" ht="24.95" customHeight="1" x14ac:dyDescent="0.15">
      <c r="A912" s="64">
        <v>899</v>
      </c>
      <c r="B912" s="65">
        <f t="shared" si="29"/>
        <v>0</v>
      </c>
      <c r="C912" s="65" t="str">
        <f>IF(E912="","",VLOOKUP(B912,'２･階級番号(4月~9月）'!$A:$B,2,0))</f>
        <v/>
      </c>
      <c r="D912" s="53"/>
      <c r="E912" s="55"/>
      <c r="F912" s="59"/>
      <c r="G912" s="60"/>
      <c r="H912" s="59"/>
      <c r="I912" s="59"/>
      <c r="J912" s="59"/>
      <c r="K912" s="61"/>
      <c r="L912" s="72"/>
      <c r="M912" s="58"/>
      <c r="N912" s="66" t="str">
        <f>IF(K912="","",LOOKUP(IF(K912-DATEVALUE(YEAR(K912)&amp;"/"&amp;"4/2")&lt;0,IF(MONTH($L$1)&lt;4,YEAR($L$1)-YEAR(K912),YEAR($L$1)-YEAR(K912)+1),IF(MONTH($L$1)&lt;4,YEAR($L$1)-YEAR(K912)-1,YEAR($L$1)-YEAR(K912))),学年設定用!$A:$A,学年設定用!$B:$B))</f>
        <v/>
      </c>
      <c r="O912" s="67" t="str">
        <f t="shared" si="28"/>
        <v/>
      </c>
      <c r="P912" s="33" t="e">
        <f>VLOOKUP(E912,学年設定用!$D:$L,3,FALSE)</f>
        <v>#N/A</v>
      </c>
      <c r="Q912" s="34" t="e">
        <f>VLOOKUP(E912,学年設定用!$D:$L,4,FALSE)</f>
        <v>#N/A</v>
      </c>
      <c r="R912" s="34" t="e">
        <f>VLOOKUP(E912,学年設定用!$D:$L,5,FALSE)</f>
        <v>#N/A</v>
      </c>
      <c r="S912" s="50" t="e">
        <f>VLOOKUP(E912,学年設定用!$D:$L,6,FALSE)</f>
        <v>#N/A</v>
      </c>
      <c r="T912" s="50" t="e">
        <f>VLOOKUP(E912,学年設定用!$D:$L,7,FALSE)</f>
        <v>#N/A</v>
      </c>
      <c r="U912" s="50" t="e">
        <f>VLOOKUP(E912,学年設定用!D:L,8,FALSE)</f>
        <v>#N/A</v>
      </c>
      <c r="V912" s="50" t="e">
        <f>VLOOKUP(E912,学年設定用!$D:$L,9,FALSE)</f>
        <v>#N/A</v>
      </c>
      <c r="W912" s="50"/>
      <c r="X912" s="50"/>
      <c r="Y912" s="50"/>
      <c r="Z912" s="50"/>
      <c r="AA912" s="50"/>
      <c r="AB912" s="50"/>
      <c r="AC912" s="50"/>
      <c r="AD912" s="50"/>
      <c r="AE912" s="50"/>
    </row>
    <row r="913" spans="1:31" s="34" customFormat="1" ht="24.95" customHeight="1" x14ac:dyDescent="0.15">
      <c r="A913" s="64">
        <v>900</v>
      </c>
      <c r="B913" s="65">
        <f t="shared" si="29"/>
        <v>0</v>
      </c>
      <c r="C913" s="65" t="str">
        <f>IF(E913="","",VLOOKUP(B913,'２･階級番号(4月~9月）'!$A:$B,2,0))</f>
        <v/>
      </c>
      <c r="D913" s="53"/>
      <c r="E913" s="55"/>
      <c r="F913" s="59"/>
      <c r="G913" s="60"/>
      <c r="H913" s="59"/>
      <c r="I913" s="59"/>
      <c r="J913" s="59"/>
      <c r="K913" s="61"/>
      <c r="L913" s="72"/>
      <c r="M913" s="58"/>
      <c r="N913" s="66" t="str">
        <f>IF(K913="","",LOOKUP(IF(K913-DATEVALUE(YEAR(K913)&amp;"/"&amp;"4/2")&lt;0,IF(MONTH($L$1)&lt;4,YEAR($L$1)-YEAR(K913),YEAR($L$1)-YEAR(K913)+1),IF(MONTH($L$1)&lt;4,YEAR($L$1)-YEAR(K913)-1,YEAR($L$1)-YEAR(K913))),学年設定用!$A:$A,学年設定用!$B:$B))</f>
        <v/>
      </c>
      <c r="O913" s="67" t="str">
        <f t="shared" si="28"/>
        <v/>
      </c>
      <c r="P913" s="33" t="e">
        <f>VLOOKUP(E913,学年設定用!$D:$L,3,FALSE)</f>
        <v>#N/A</v>
      </c>
      <c r="Q913" s="34" t="e">
        <f>VLOOKUP(E913,学年設定用!$D:$L,4,FALSE)</f>
        <v>#N/A</v>
      </c>
      <c r="R913" s="34" t="e">
        <f>VLOOKUP(E913,学年設定用!$D:$L,5,FALSE)</f>
        <v>#N/A</v>
      </c>
      <c r="S913" s="50" t="e">
        <f>VLOOKUP(E913,学年設定用!$D:$L,6,FALSE)</f>
        <v>#N/A</v>
      </c>
      <c r="T913" s="50" t="e">
        <f>VLOOKUP(E913,学年設定用!$D:$L,7,FALSE)</f>
        <v>#N/A</v>
      </c>
      <c r="U913" s="50" t="e">
        <f>VLOOKUP(E913,学年設定用!D:L,8,FALSE)</f>
        <v>#N/A</v>
      </c>
      <c r="V913" s="50" t="e">
        <f>VLOOKUP(E913,学年設定用!$D:$L,9,FALSE)</f>
        <v>#N/A</v>
      </c>
      <c r="W913" s="50"/>
      <c r="X913" s="50"/>
      <c r="Y913" s="50"/>
      <c r="Z913" s="50"/>
      <c r="AA913" s="50"/>
      <c r="AB913" s="50"/>
      <c r="AC913" s="50"/>
      <c r="AD913" s="50"/>
      <c r="AE913" s="50"/>
    </row>
    <row r="914" spans="1:31" s="34" customFormat="1" ht="24.95" customHeight="1" x14ac:dyDescent="0.15">
      <c r="A914" s="64">
        <v>901</v>
      </c>
      <c r="B914" s="65">
        <f t="shared" si="29"/>
        <v>0</v>
      </c>
      <c r="C914" s="65" t="str">
        <f>IF(E914="","",VLOOKUP(B914,'２･階級番号(4月~9月）'!$A:$B,2,0))</f>
        <v/>
      </c>
      <c r="D914" s="53"/>
      <c r="E914" s="55"/>
      <c r="F914" s="59"/>
      <c r="G914" s="60"/>
      <c r="H914" s="59"/>
      <c r="I914" s="59"/>
      <c r="J914" s="59"/>
      <c r="K914" s="61"/>
      <c r="L914" s="72"/>
      <c r="M914" s="58"/>
      <c r="N914" s="66" t="str">
        <f>IF(K914="","",LOOKUP(IF(K914-DATEVALUE(YEAR(K914)&amp;"/"&amp;"4/2")&lt;0,IF(MONTH($L$1)&lt;4,YEAR($L$1)-YEAR(K914),YEAR($L$1)-YEAR(K914)+1),IF(MONTH($L$1)&lt;4,YEAR($L$1)-YEAR(K914)-1,YEAR($L$1)-YEAR(K914))),学年設定用!$A:$A,学年設定用!$B:$B))</f>
        <v/>
      </c>
      <c r="O914" s="67" t="str">
        <f t="shared" si="28"/>
        <v/>
      </c>
      <c r="P914" s="33" t="e">
        <f>VLOOKUP(E914,学年設定用!$D:$L,3,FALSE)</f>
        <v>#N/A</v>
      </c>
      <c r="Q914" s="34" t="e">
        <f>VLOOKUP(E914,学年設定用!$D:$L,4,FALSE)</f>
        <v>#N/A</v>
      </c>
      <c r="R914" s="34" t="e">
        <f>VLOOKUP(E914,学年設定用!$D:$L,5,FALSE)</f>
        <v>#N/A</v>
      </c>
      <c r="S914" s="50" t="e">
        <f>VLOOKUP(E914,学年設定用!$D:$L,6,FALSE)</f>
        <v>#N/A</v>
      </c>
      <c r="T914" s="50" t="e">
        <f>VLOOKUP(E914,学年設定用!$D:$L,7,FALSE)</f>
        <v>#N/A</v>
      </c>
      <c r="U914" s="50" t="e">
        <f>VLOOKUP(E914,学年設定用!D:L,8,FALSE)</f>
        <v>#N/A</v>
      </c>
      <c r="V914" s="50" t="e">
        <f>VLOOKUP(E914,学年設定用!$D:$L,9,FALSE)</f>
        <v>#N/A</v>
      </c>
      <c r="W914" s="50"/>
      <c r="X914" s="50"/>
      <c r="Y914" s="50"/>
      <c r="Z914" s="50"/>
      <c r="AA914" s="50"/>
      <c r="AB914" s="50"/>
      <c r="AC914" s="50"/>
      <c r="AD914" s="50"/>
      <c r="AE914" s="50"/>
    </row>
    <row r="915" spans="1:31" s="34" customFormat="1" ht="24.95" customHeight="1" x14ac:dyDescent="0.15">
      <c r="A915" s="64">
        <v>902</v>
      </c>
      <c r="B915" s="65">
        <f t="shared" si="29"/>
        <v>0</v>
      </c>
      <c r="C915" s="65" t="str">
        <f>IF(E915="","",VLOOKUP(B915,'２･階級番号(4月~9月）'!$A:$B,2,0))</f>
        <v/>
      </c>
      <c r="D915" s="53"/>
      <c r="E915" s="55"/>
      <c r="F915" s="59"/>
      <c r="G915" s="60"/>
      <c r="H915" s="59"/>
      <c r="I915" s="59"/>
      <c r="J915" s="59"/>
      <c r="K915" s="61"/>
      <c r="L915" s="72"/>
      <c r="M915" s="58"/>
      <c r="N915" s="66" t="str">
        <f>IF(K915="","",LOOKUP(IF(K915-DATEVALUE(YEAR(K915)&amp;"/"&amp;"4/2")&lt;0,IF(MONTH($L$1)&lt;4,YEAR($L$1)-YEAR(K915),YEAR($L$1)-YEAR(K915)+1),IF(MONTH($L$1)&lt;4,YEAR($L$1)-YEAR(K915)-1,YEAR($L$1)-YEAR(K915))),学年設定用!$A:$A,学年設定用!$B:$B))</f>
        <v/>
      </c>
      <c r="O915" s="67" t="str">
        <f t="shared" si="28"/>
        <v/>
      </c>
      <c r="P915" s="33" t="e">
        <f>VLOOKUP(E915,学年設定用!$D:$L,3,FALSE)</f>
        <v>#N/A</v>
      </c>
      <c r="Q915" s="34" t="e">
        <f>VLOOKUP(E915,学年設定用!$D:$L,4,FALSE)</f>
        <v>#N/A</v>
      </c>
      <c r="R915" s="34" t="e">
        <f>VLOOKUP(E915,学年設定用!$D:$L,5,FALSE)</f>
        <v>#N/A</v>
      </c>
      <c r="S915" s="50" t="e">
        <f>VLOOKUP(E915,学年設定用!$D:$L,6,FALSE)</f>
        <v>#N/A</v>
      </c>
      <c r="T915" s="50" t="e">
        <f>VLOOKUP(E915,学年設定用!$D:$L,7,FALSE)</f>
        <v>#N/A</v>
      </c>
      <c r="U915" s="50" t="e">
        <f>VLOOKUP(E915,学年設定用!D:L,8,FALSE)</f>
        <v>#N/A</v>
      </c>
      <c r="V915" s="50" t="e">
        <f>VLOOKUP(E915,学年設定用!$D:$L,9,FALSE)</f>
        <v>#N/A</v>
      </c>
      <c r="W915" s="50"/>
      <c r="X915" s="50"/>
      <c r="Y915" s="50"/>
      <c r="Z915" s="50"/>
      <c r="AA915" s="50"/>
      <c r="AB915" s="50"/>
      <c r="AC915" s="50"/>
      <c r="AD915" s="50"/>
      <c r="AE915" s="50"/>
    </row>
    <row r="916" spans="1:31" s="34" customFormat="1" ht="24.95" customHeight="1" x14ac:dyDescent="0.15">
      <c r="A916" s="64">
        <v>903</v>
      </c>
      <c r="B916" s="65">
        <f t="shared" si="29"/>
        <v>0</v>
      </c>
      <c r="C916" s="65" t="str">
        <f>IF(E916="","",VLOOKUP(B916,'２･階級番号(4月~9月）'!$A:$B,2,0))</f>
        <v/>
      </c>
      <c r="D916" s="53"/>
      <c r="E916" s="55"/>
      <c r="F916" s="59"/>
      <c r="G916" s="60"/>
      <c r="H916" s="59"/>
      <c r="I916" s="59"/>
      <c r="J916" s="59"/>
      <c r="K916" s="61"/>
      <c r="L916" s="72"/>
      <c r="M916" s="58"/>
      <c r="N916" s="66" t="str">
        <f>IF(K916="","",LOOKUP(IF(K916-DATEVALUE(YEAR(K916)&amp;"/"&amp;"4/2")&lt;0,IF(MONTH($L$1)&lt;4,YEAR($L$1)-YEAR(K916),YEAR($L$1)-YEAR(K916)+1),IF(MONTH($L$1)&lt;4,YEAR($L$1)-YEAR(K916)-1,YEAR($L$1)-YEAR(K916))),学年設定用!$A:$A,学年設定用!$B:$B))</f>
        <v/>
      </c>
      <c r="O916" s="67" t="str">
        <f t="shared" si="28"/>
        <v/>
      </c>
      <c r="P916" s="33" t="e">
        <f>VLOOKUP(E916,学年設定用!$D:$L,3,FALSE)</f>
        <v>#N/A</v>
      </c>
      <c r="Q916" s="34" t="e">
        <f>VLOOKUP(E916,学年設定用!$D:$L,4,FALSE)</f>
        <v>#N/A</v>
      </c>
      <c r="R916" s="34" t="e">
        <f>VLOOKUP(E916,学年設定用!$D:$L,5,FALSE)</f>
        <v>#N/A</v>
      </c>
      <c r="S916" s="50" t="e">
        <f>VLOOKUP(E916,学年設定用!$D:$L,6,FALSE)</f>
        <v>#N/A</v>
      </c>
      <c r="T916" s="50" t="e">
        <f>VLOOKUP(E916,学年設定用!$D:$L,7,FALSE)</f>
        <v>#N/A</v>
      </c>
      <c r="U916" s="50" t="e">
        <f>VLOOKUP(E916,学年設定用!D:L,8,FALSE)</f>
        <v>#N/A</v>
      </c>
      <c r="V916" s="50" t="e">
        <f>VLOOKUP(E916,学年設定用!$D:$L,9,FALSE)</f>
        <v>#N/A</v>
      </c>
      <c r="W916" s="50"/>
      <c r="X916" s="50"/>
      <c r="Y916" s="50"/>
      <c r="Z916" s="50"/>
      <c r="AA916" s="50"/>
      <c r="AB916" s="50"/>
      <c r="AC916" s="50"/>
      <c r="AD916" s="50"/>
      <c r="AE916" s="50"/>
    </row>
    <row r="917" spans="1:31" s="34" customFormat="1" ht="24.95" customHeight="1" x14ac:dyDescent="0.15">
      <c r="A917" s="64">
        <v>904</v>
      </c>
      <c r="B917" s="65">
        <f t="shared" si="29"/>
        <v>0</v>
      </c>
      <c r="C917" s="65" t="str">
        <f>IF(E917="","",VLOOKUP(B917,'２･階級番号(4月~9月）'!$A:$B,2,0))</f>
        <v/>
      </c>
      <c r="D917" s="53"/>
      <c r="E917" s="55"/>
      <c r="F917" s="59"/>
      <c r="G917" s="60"/>
      <c r="H917" s="59"/>
      <c r="I917" s="59"/>
      <c r="J917" s="59"/>
      <c r="K917" s="61"/>
      <c r="L917" s="72"/>
      <c r="M917" s="58"/>
      <c r="N917" s="66" t="str">
        <f>IF(K917="","",LOOKUP(IF(K917-DATEVALUE(YEAR(K917)&amp;"/"&amp;"4/2")&lt;0,IF(MONTH($L$1)&lt;4,YEAR($L$1)-YEAR(K917),YEAR($L$1)-YEAR(K917)+1),IF(MONTH($L$1)&lt;4,YEAR($L$1)-YEAR(K917)-1,YEAR($L$1)-YEAR(K917))),学年設定用!$A:$A,学年設定用!$B:$B))</f>
        <v/>
      </c>
      <c r="O917" s="67" t="str">
        <f t="shared" si="28"/>
        <v/>
      </c>
      <c r="P917" s="33" t="e">
        <f>VLOOKUP(E917,学年設定用!$D:$L,3,FALSE)</f>
        <v>#N/A</v>
      </c>
      <c r="Q917" s="34" t="e">
        <f>VLOOKUP(E917,学年設定用!$D:$L,4,FALSE)</f>
        <v>#N/A</v>
      </c>
      <c r="R917" s="34" t="e">
        <f>VLOOKUP(E917,学年設定用!$D:$L,5,FALSE)</f>
        <v>#N/A</v>
      </c>
      <c r="S917" s="50" t="e">
        <f>VLOOKUP(E917,学年設定用!$D:$L,6,FALSE)</f>
        <v>#N/A</v>
      </c>
      <c r="T917" s="50" t="e">
        <f>VLOOKUP(E917,学年設定用!$D:$L,7,FALSE)</f>
        <v>#N/A</v>
      </c>
      <c r="U917" s="50" t="e">
        <f>VLOOKUP(E917,学年設定用!D:L,8,FALSE)</f>
        <v>#N/A</v>
      </c>
      <c r="V917" s="50" t="e">
        <f>VLOOKUP(E917,学年設定用!$D:$L,9,FALSE)</f>
        <v>#N/A</v>
      </c>
      <c r="W917" s="50"/>
      <c r="X917" s="50"/>
      <c r="Y917" s="50"/>
      <c r="Z917" s="50"/>
      <c r="AA917" s="50"/>
      <c r="AB917" s="50"/>
      <c r="AC917" s="50"/>
      <c r="AD917" s="50"/>
      <c r="AE917" s="50"/>
    </row>
    <row r="918" spans="1:31" s="34" customFormat="1" ht="24.95" customHeight="1" x14ac:dyDescent="0.15">
      <c r="A918" s="64">
        <v>905</v>
      </c>
      <c r="B918" s="65">
        <f t="shared" si="29"/>
        <v>0</v>
      </c>
      <c r="C918" s="65" t="str">
        <f>IF(E918="","",VLOOKUP(B918,'２･階級番号(4月~9月）'!$A:$B,2,0))</f>
        <v/>
      </c>
      <c r="D918" s="53"/>
      <c r="E918" s="55"/>
      <c r="F918" s="59"/>
      <c r="G918" s="60"/>
      <c r="H918" s="59"/>
      <c r="I918" s="59"/>
      <c r="J918" s="59"/>
      <c r="K918" s="61"/>
      <c r="L918" s="72"/>
      <c r="M918" s="58"/>
      <c r="N918" s="66" t="str">
        <f>IF(K918="","",LOOKUP(IF(K918-DATEVALUE(YEAR(K918)&amp;"/"&amp;"4/2")&lt;0,IF(MONTH($L$1)&lt;4,YEAR($L$1)-YEAR(K918),YEAR($L$1)-YEAR(K918)+1),IF(MONTH($L$1)&lt;4,YEAR($L$1)-YEAR(K918)-1,YEAR($L$1)-YEAR(K918))),学年設定用!$A:$A,学年設定用!$B:$B))</f>
        <v/>
      </c>
      <c r="O918" s="67" t="str">
        <f t="shared" si="28"/>
        <v/>
      </c>
      <c r="P918" s="33" t="e">
        <f>VLOOKUP(E918,学年設定用!$D:$L,3,FALSE)</f>
        <v>#N/A</v>
      </c>
      <c r="Q918" s="34" t="e">
        <f>VLOOKUP(E918,学年設定用!$D:$L,4,FALSE)</f>
        <v>#N/A</v>
      </c>
      <c r="R918" s="34" t="e">
        <f>VLOOKUP(E918,学年設定用!$D:$L,5,FALSE)</f>
        <v>#N/A</v>
      </c>
      <c r="S918" s="50" t="e">
        <f>VLOOKUP(E918,学年設定用!$D:$L,6,FALSE)</f>
        <v>#N/A</v>
      </c>
      <c r="T918" s="50" t="e">
        <f>VLOOKUP(E918,学年設定用!$D:$L,7,FALSE)</f>
        <v>#N/A</v>
      </c>
      <c r="U918" s="50" t="e">
        <f>VLOOKUP(E918,学年設定用!D:L,8,FALSE)</f>
        <v>#N/A</v>
      </c>
      <c r="V918" s="50" t="e">
        <f>VLOOKUP(E918,学年設定用!$D:$L,9,FALSE)</f>
        <v>#N/A</v>
      </c>
      <c r="W918" s="50"/>
      <c r="X918" s="50"/>
      <c r="Y918" s="50"/>
      <c r="Z918" s="50"/>
      <c r="AA918" s="50"/>
      <c r="AB918" s="50"/>
      <c r="AC918" s="50"/>
      <c r="AD918" s="50"/>
      <c r="AE918" s="50"/>
    </row>
    <row r="919" spans="1:31" s="34" customFormat="1" ht="24.95" customHeight="1" x14ac:dyDescent="0.15">
      <c r="A919" s="64">
        <v>906</v>
      </c>
      <c r="B919" s="65">
        <f t="shared" si="29"/>
        <v>0</v>
      </c>
      <c r="C919" s="65" t="str">
        <f>IF(E919="","",VLOOKUP(B919,'２･階級番号(4月~9月）'!$A:$B,2,0))</f>
        <v/>
      </c>
      <c r="D919" s="53"/>
      <c r="E919" s="55"/>
      <c r="F919" s="59"/>
      <c r="G919" s="60"/>
      <c r="H919" s="59"/>
      <c r="I919" s="59"/>
      <c r="J919" s="59"/>
      <c r="K919" s="61"/>
      <c r="L919" s="72"/>
      <c r="M919" s="58"/>
      <c r="N919" s="66" t="str">
        <f>IF(K919="","",LOOKUP(IF(K919-DATEVALUE(YEAR(K919)&amp;"/"&amp;"4/2")&lt;0,IF(MONTH($L$1)&lt;4,YEAR($L$1)-YEAR(K919),YEAR($L$1)-YEAR(K919)+1),IF(MONTH($L$1)&lt;4,YEAR($L$1)-YEAR(K919)-1,YEAR($L$1)-YEAR(K919))),学年設定用!$A:$A,学年設定用!$B:$B))</f>
        <v/>
      </c>
      <c r="O919" s="67" t="str">
        <f t="shared" si="28"/>
        <v/>
      </c>
      <c r="P919" s="33" t="e">
        <f>VLOOKUP(E919,学年設定用!$D:$L,3,FALSE)</f>
        <v>#N/A</v>
      </c>
      <c r="Q919" s="34" t="e">
        <f>VLOOKUP(E919,学年設定用!$D:$L,4,FALSE)</f>
        <v>#N/A</v>
      </c>
      <c r="R919" s="34" t="e">
        <f>VLOOKUP(E919,学年設定用!$D:$L,5,FALSE)</f>
        <v>#N/A</v>
      </c>
      <c r="S919" s="50" t="e">
        <f>VLOOKUP(E919,学年設定用!$D:$L,6,FALSE)</f>
        <v>#N/A</v>
      </c>
      <c r="T919" s="50" t="e">
        <f>VLOOKUP(E919,学年設定用!$D:$L,7,FALSE)</f>
        <v>#N/A</v>
      </c>
      <c r="U919" s="50" t="e">
        <f>VLOOKUP(E919,学年設定用!D:L,8,FALSE)</f>
        <v>#N/A</v>
      </c>
      <c r="V919" s="50" t="e">
        <f>VLOOKUP(E919,学年設定用!$D:$L,9,FALSE)</f>
        <v>#N/A</v>
      </c>
      <c r="W919" s="50"/>
      <c r="X919" s="50"/>
      <c r="Y919" s="50"/>
      <c r="Z919" s="50"/>
      <c r="AA919" s="50"/>
      <c r="AB919" s="50"/>
      <c r="AC919" s="50"/>
      <c r="AD919" s="50"/>
      <c r="AE919" s="50"/>
    </row>
    <row r="920" spans="1:31" s="34" customFormat="1" ht="24.95" customHeight="1" x14ac:dyDescent="0.15">
      <c r="A920" s="64">
        <v>907</v>
      </c>
      <c r="B920" s="65">
        <f t="shared" si="29"/>
        <v>0</v>
      </c>
      <c r="C920" s="65" t="str">
        <f>IF(E920="","",VLOOKUP(B920,'２･階級番号(4月~9月）'!$A:$B,2,0))</f>
        <v/>
      </c>
      <c r="D920" s="53"/>
      <c r="E920" s="55"/>
      <c r="F920" s="59"/>
      <c r="G920" s="60"/>
      <c r="H920" s="59"/>
      <c r="I920" s="59"/>
      <c r="J920" s="59"/>
      <c r="K920" s="61"/>
      <c r="L920" s="72"/>
      <c r="M920" s="58"/>
      <c r="N920" s="66" t="str">
        <f>IF(K920="","",LOOKUP(IF(K920-DATEVALUE(YEAR(K920)&amp;"/"&amp;"4/2")&lt;0,IF(MONTH($L$1)&lt;4,YEAR($L$1)-YEAR(K920),YEAR($L$1)-YEAR(K920)+1),IF(MONTH($L$1)&lt;4,YEAR($L$1)-YEAR(K920)-1,YEAR($L$1)-YEAR(K920))),学年設定用!$A:$A,学年設定用!$B:$B))</f>
        <v/>
      </c>
      <c r="O920" s="67" t="str">
        <f t="shared" si="28"/>
        <v/>
      </c>
      <c r="P920" s="33" t="e">
        <f>VLOOKUP(E920,学年設定用!$D:$L,3,FALSE)</f>
        <v>#N/A</v>
      </c>
      <c r="Q920" s="34" t="e">
        <f>VLOOKUP(E920,学年設定用!$D:$L,4,FALSE)</f>
        <v>#N/A</v>
      </c>
      <c r="R920" s="34" t="e">
        <f>VLOOKUP(E920,学年設定用!$D:$L,5,FALSE)</f>
        <v>#N/A</v>
      </c>
      <c r="S920" s="50" t="e">
        <f>VLOOKUP(E920,学年設定用!$D:$L,6,FALSE)</f>
        <v>#N/A</v>
      </c>
      <c r="T920" s="50" t="e">
        <f>VLOOKUP(E920,学年設定用!$D:$L,7,FALSE)</f>
        <v>#N/A</v>
      </c>
      <c r="U920" s="50" t="e">
        <f>VLOOKUP(E920,学年設定用!D:L,8,FALSE)</f>
        <v>#N/A</v>
      </c>
      <c r="V920" s="50" t="e">
        <f>VLOOKUP(E920,学年設定用!$D:$L,9,FALSE)</f>
        <v>#N/A</v>
      </c>
      <c r="W920" s="50"/>
      <c r="X920" s="50"/>
      <c r="Y920" s="50"/>
      <c r="Z920" s="50"/>
      <c r="AA920" s="50"/>
      <c r="AB920" s="50"/>
      <c r="AC920" s="50"/>
      <c r="AD920" s="50"/>
      <c r="AE920" s="50"/>
    </row>
    <row r="921" spans="1:31" s="34" customFormat="1" ht="24.95" customHeight="1" x14ac:dyDescent="0.15">
      <c r="A921" s="64">
        <v>908</v>
      </c>
      <c r="B921" s="65">
        <f t="shared" si="29"/>
        <v>0</v>
      </c>
      <c r="C921" s="65" t="str">
        <f>IF(E921="","",VLOOKUP(B921,'２･階級番号(4月~9月）'!$A:$B,2,0))</f>
        <v/>
      </c>
      <c r="D921" s="53"/>
      <c r="E921" s="55"/>
      <c r="F921" s="59"/>
      <c r="G921" s="60"/>
      <c r="H921" s="59"/>
      <c r="I921" s="59"/>
      <c r="J921" s="59"/>
      <c r="K921" s="61"/>
      <c r="L921" s="72"/>
      <c r="M921" s="58"/>
      <c r="N921" s="66" t="str">
        <f>IF(K921="","",LOOKUP(IF(K921-DATEVALUE(YEAR(K921)&amp;"/"&amp;"4/2")&lt;0,IF(MONTH($L$1)&lt;4,YEAR($L$1)-YEAR(K921),YEAR($L$1)-YEAR(K921)+1),IF(MONTH($L$1)&lt;4,YEAR($L$1)-YEAR(K921)-1,YEAR($L$1)-YEAR(K921))),学年設定用!$A:$A,学年設定用!$B:$B))</f>
        <v/>
      </c>
      <c r="O921" s="67" t="str">
        <f t="shared" si="28"/>
        <v/>
      </c>
      <c r="P921" s="33" t="e">
        <f>VLOOKUP(E921,学年設定用!$D:$L,3,FALSE)</f>
        <v>#N/A</v>
      </c>
      <c r="Q921" s="34" t="e">
        <f>VLOOKUP(E921,学年設定用!$D:$L,4,FALSE)</f>
        <v>#N/A</v>
      </c>
      <c r="R921" s="34" t="e">
        <f>VLOOKUP(E921,学年設定用!$D:$L,5,FALSE)</f>
        <v>#N/A</v>
      </c>
      <c r="S921" s="50" t="e">
        <f>VLOOKUP(E921,学年設定用!$D:$L,6,FALSE)</f>
        <v>#N/A</v>
      </c>
      <c r="T921" s="50" t="e">
        <f>VLOOKUP(E921,学年設定用!$D:$L,7,FALSE)</f>
        <v>#N/A</v>
      </c>
      <c r="U921" s="50" t="e">
        <f>VLOOKUP(E921,学年設定用!D:L,8,FALSE)</f>
        <v>#N/A</v>
      </c>
      <c r="V921" s="50" t="e">
        <f>VLOOKUP(E921,学年設定用!$D:$L,9,FALSE)</f>
        <v>#N/A</v>
      </c>
      <c r="W921" s="50"/>
      <c r="X921" s="50"/>
      <c r="Y921" s="50"/>
      <c r="Z921" s="50"/>
      <c r="AA921" s="50"/>
      <c r="AB921" s="50"/>
      <c r="AC921" s="50"/>
      <c r="AD921" s="50"/>
      <c r="AE921" s="50"/>
    </row>
    <row r="922" spans="1:31" s="34" customFormat="1" ht="24.95" customHeight="1" x14ac:dyDescent="0.15">
      <c r="A922" s="64">
        <v>909</v>
      </c>
      <c r="B922" s="65">
        <f t="shared" si="29"/>
        <v>0</v>
      </c>
      <c r="C922" s="65" t="str">
        <f>IF(E922="","",VLOOKUP(B922,'２･階級番号(4月~9月）'!$A:$B,2,0))</f>
        <v/>
      </c>
      <c r="D922" s="53"/>
      <c r="E922" s="55"/>
      <c r="F922" s="59"/>
      <c r="G922" s="60"/>
      <c r="H922" s="59"/>
      <c r="I922" s="59"/>
      <c r="J922" s="59"/>
      <c r="K922" s="61"/>
      <c r="L922" s="72"/>
      <c r="M922" s="58"/>
      <c r="N922" s="66" t="str">
        <f>IF(K922="","",LOOKUP(IF(K922-DATEVALUE(YEAR(K922)&amp;"/"&amp;"4/2")&lt;0,IF(MONTH($L$1)&lt;4,YEAR($L$1)-YEAR(K922),YEAR($L$1)-YEAR(K922)+1),IF(MONTH($L$1)&lt;4,YEAR($L$1)-YEAR(K922)-1,YEAR($L$1)-YEAR(K922))),学年設定用!$A:$A,学年設定用!$B:$B))</f>
        <v/>
      </c>
      <c r="O922" s="67" t="str">
        <f t="shared" si="28"/>
        <v/>
      </c>
      <c r="P922" s="33" t="e">
        <f>VLOOKUP(E922,学年設定用!$D:$L,3,FALSE)</f>
        <v>#N/A</v>
      </c>
      <c r="Q922" s="34" t="e">
        <f>VLOOKUP(E922,学年設定用!$D:$L,4,FALSE)</f>
        <v>#N/A</v>
      </c>
      <c r="R922" s="34" t="e">
        <f>VLOOKUP(E922,学年設定用!$D:$L,5,FALSE)</f>
        <v>#N/A</v>
      </c>
      <c r="S922" s="50" t="e">
        <f>VLOOKUP(E922,学年設定用!$D:$L,6,FALSE)</f>
        <v>#N/A</v>
      </c>
      <c r="T922" s="50" t="e">
        <f>VLOOKUP(E922,学年設定用!$D:$L,7,FALSE)</f>
        <v>#N/A</v>
      </c>
      <c r="U922" s="50" t="e">
        <f>VLOOKUP(E922,学年設定用!D:L,8,FALSE)</f>
        <v>#N/A</v>
      </c>
      <c r="V922" s="50" t="e">
        <f>VLOOKUP(E922,学年設定用!$D:$L,9,FALSE)</f>
        <v>#N/A</v>
      </c>
      <c r="W922" s="50"/>
      <c r="X922" s="50"/>
      <c r="Y922" s="50"/>
      <c r="Z922" s="50"/>
      <c r="AA922" s="50"/>
      <c r="AB922" s="50"/>
      <c r="AC922" s="50"/>
      <c r="AD922" s="50"/>
      <c r="AE922" s="50"/>
    </row>
    <row r="923" spans="1:31" s="34" customFormat="1" ht="24.95" customHeight="1" x14ac:dyDescent="0.15">
      <c r="A923" s="64">
        <v>910</v>
      </c>
      <c r="B923" s="65">
        <f t="shared" si="29"/>
        <v>0</v>
      </c>
      <c r="C923" s="65" t="str">
        <f>IF(E923="","",VLOOKUP(B923,'２･階級番号(4月~9月）'!$A:$B,2,0))</f>
        <v/>
      </c>
      <c r="D923" s="53"/>
      <c r="E923" s="55"/>
      <c r="F923" s="59"/>
      <c r="G923" s="60"/>
      <c r="H923" s="59"/>
      <c r="I923" s="59"/>
      <c r="J923" s="59"/>
      <c r="K923" s="61"/>
      <c r="L923" s="72"/>
      <c r="M923" s="58"/>
      <c r="N923" s="66" t="str">
        <f>IF(K923="","",LOOKUP(IF(K923-DATEVALUE(YEAR(K923)&amp;"/"&amp;"4/2")&lt;0,IF(MONTH($L$1)&lt;4,YEAR($L$1)-YEAR(K923),YEAR($L$1)-YEAR(K923)+1),IF(MONTH($L$1)&lt;4,YEAR($L$1)-YEAR(K923)-1,YEAR($L$1)-YEAR(K923))),学年設定用!$A:$A,学年設定用!$B:$B))</f>
        <v/>
      </c>
      <c r="O923" s="67" t="str">
        <f t="shared" si="28"/>
        <v/>
      </c>
      <c r="P923" s="33" t="e">
        <f>VLOOKUP(E923,学年設定用!$D:$L,3,FALSE)</f>
        <v>#N/A</v>
      </c>
      <c r="Q923" s="34" t="e">
        <f>VLOOKUP(E923,学年設定用!$D:$L,4,FALSE)</f>
        <v>#N/A</v>
      </c>
      <c r="R923" s="34" t="e">
        <f>VLOOKUP(E923,学年設定用!$D:$L,5,FALSE)</f>
        <v>#N/A</v>
      </c>
      <c r="S923" s="50" t="e">
        <f>VLOOKUP(E923,学年設定用!$D:$L,6,FALSE)</f>
        <v>#N/A</v>
      </c>
      <c r="T923" s="50" t="e">
        <f>VLOOKUP(E923,学年設定用!$D:$L,7,FALSE)</f>
        <v>#N/A</v>
      </c>
      <c r="U923" s="50" t="e">
        <f>VLOOKUP(E923,学年設定用!D:L,8,FALSE)</f>
        <v>#N/A</v>
      </c>
      <c r="V923" s="50" t="e">
        <f>VLOOKUP(E923,学年設定用!$D:$L,9,FALSE)</f>
        <v>#N/A</v>
      </c>
      <c r="W923" s="50"/>
      <c r="X923" s="50"/>
      <c r="Y923" s="50"/>
      <c r="Z923" s="50"/>
      <c r="AA923" s="50"/>
      <c r="AB923" s="50"/>
      <c r="AC923" s="50"/>
      <c r="AD923" s="50"/>
      <c r="AE923" s="50"/>
    </row>
    <row r="924" spans="1:31" s="34" customFormat="1" ht="24.95" customHeight="1" x14ac:dyDescent="0.15">
      <c r="A924" s="64">
        <v>911</v>
      </c>
      <c r="B924" s="65">
        <f t="shared" si="29"/>
        <v>0</v>
      </c>
      <c r="C924" s="65" t="str">
        <f>IF(E924="","",VLOOKUP(B924,'２･階級番号(4月~9月）'!$A:$B,2,0))</f>
        <v/>
      </c>
      <c r="D924" s="53"/>
      <c r="E924" s="55"/>
      <c r="F924" s="59"/>
      <c r="G924" s="60"/>
      <c r="H924" s="59"/>
      <c r="I924" s="59"/>
      <c r="J924" s="59"/>
      <c r="K924" s="61"/>
      <c r="L924" s="72"/>
      <c r="M924" s="58"/>
      <c r="N924" s="66" t="str">
        <f>IF(K924="","",LOOKUP(IF(K924-DATEVALUE(YEAR(K924)&amp;"/"&amp;"4/2")&lt;0,IF(MONTH($L$1)&lt;4,YEAR($L$1)-YEAR(K924),YEAR($L$1)-YEAR(K924)+1),IF(MONTH($L$1)&lt;4,YEAR($L$1)-YEAR(K924)-1,YEAR($L$1)-YEAR(K924))),学年設定用!$A:$A,学年設定用!$B:$B))</f>
        <v/>
      </c>
      <c r="O924" s="67" t="str">
        <f t="shared" si="28"/>
        <v/>
      </c>
      <c r="P924" s="33" t="e">
        <f>VLOOKUP(E924,学年設定用!$D:$L,3,FALSE)</f>
        <v>#N/A</v>
      </c>
      <c r="Q924" s="34" t="e">
        <f>VLOOKUP(E924,学年設定用!$D:$L,4,FALSE)</f>
        <v>#N/A</v>
      </c>
      <c r="R924" s="34" t="e">
        <f>VLOOKUP(E924,学年設定用!$D:$L,5,FALSE)</f>
        <v>#N/A</v>
      </c>
      <c r="S924" s="50" t="e">
        <f>VLOOKUP(E924,学年設定用!$D:$L,6,FALSE)</f>
        <v>#N/A</v>
      </c>
      <c r="T924" s="50" t="e">
        <f>VLOOKUP(E924,学年設定用!$D:$L,7,FALSE)</f>
        <v>#N/A</v>
      </c>
      <c r="U924" s="50" t="e">
        <f>VLOOKUP(E924,学年設定用!D:L,8,FALSE)</f>
        <v>#N/A</v>
      </c>
      <c r="V924" s="50" t="e">
        <f>VLOOKUP(E924,学年設定用!$D:$L,9,FALSE)</f>
        <v>#N/A</v>
      </c>
      <c r="W924" s="50"/>
      <c r="X924" s="50"/>
      <c r="Y924" s="50"/>
      <c r="Z924" s="50"/>
      <c r="AA924" s="50"/>
      <c r="AB924" s="50"/>
      <c r="AC924" s="50"/>
      <c r="AD924" s="50"/>
      <c r="AE924" s="50"/>
    </row>
    <row r="925" spans="1:31" s="34" customFormat="1" ht="24.95" customHeight="1" x14ac:dyDescent="0.15">
      <c r="A925" s="64">
        <v>912</v>
      </c>
      <c r="B925" s="65">
        <f t="shared" si="29"/>
        <v>0</v>
      </c>
      <c r="C925" s="65" t="str">
        <f>IF(E925="","",VLOOKUP(B925,'２･階級番号(4月~9月）'!$A:$B,2,0))</f>
        <v/>
      </c>
      <c r="D925" s="53"/>
      <c r="E925" s="55"/>
      <c r="F925" s="59"/>
      <c r="G925" s="60"/>
      <c r="H925" s="59"/>
      <c r="I925" s="59"/>
      <c r="J925" s="59"/>
      <c r="K925" s="61"/>
      <c r="L925" s="72"/>
      <c r="M925" s="58"/>
      <c r="N925" s="66" t="str">
        <f>IF(K925="","",LOOKUP(IF(K925-DATEVALUE(YEAR(K925)&amp;"/"&amp;"4/2")&lt;0,IF(MONTH($L$1)&lt;4,YEAR($L$1)-YEAR(K925),YEAR($L$1)-YEAR(K925)+1),IF(MONTH($L$1)&lt;4,YEAR($L$1)-YEAR(K925)-1,YEAR($L$1)-YEAR(K925))),学年設定用!$A:$A,学年設定用!$B:$B))</f>
        <v/>
      </c>
      <c r="O925" s="67" t="str">
        <f t="shared" si="28"/>
        <v/>
      </c>
      <c r="P925" s="33" t="e">
        <f>VLOOKUP(E925,学年設定用!$D:$L,3,FALSE)</f>
        <v>#N/A</v>
      </c>
      <c r="Q925" s="34" t="e">
        <f>VLOOKUP(E925,学年設定用!$D:$L,4,FALSE)</f>
        <v>#N/A</v>
      </c>
      <c r="R925" s="34" t="e">
        <f>VLOOKUP(E925,学年設定用!$D:$L,5,FALSE)</f>
        <v>#N/A</v>
      </c>
      <c r="S925" s="50" t="e">
        <f>VLOOKUP(E925,学年設定用!$D:$L,6,FALSE)</f>
        <v>#N/A</v>
      </c>
      <c r="T925" s="50" t="e">
        <f>VLOOKUP(E925,学年設定用!$D:$L,7,FALSE)</f>
        <v>#N/A</v>
      </c>
      <c r="U925" s="50" t="e">
        <f>VLOOKUP(E925,学年設定用!D:L,8,FALSE)</f>
        <v>#N/A</v>
      </c>
      <c r="V925" s="50" t="e">
        <f>VLOOKUP(E925,学年設定用!$D:$L,9,FALSE)</f>
        <v>#N/A</v>
      </c>
      <c r="W925" s="50"/>
      <c r="X925" s="50"/>
      <c r="Y925" s="50"/>
      <c r="Z925" s="50"/>
      <c r="AA925" s="50"/>
      <c r="AB925" s="50"/>
      <c r="AC925" s="50"/>
      <c r="AD925" s="50"/>
      <c r="AE925" s="50"/>
    </row>
    <row r="926" spans="1:31" s="34" customFormat="1" ht="24.95" customHeight="1" x14ac:dyDescent="0.15">
      <c r="A926" s="64">
        <v>913</v>
      </c>
      <c r="B926" s="65">
        <f t="shared" si="29"/>
        <v>0</v>
      </c>
      <c r="C926" s="65" t="str">
        <f>IF(E926="","",VLOOKUP(B926,'２･階級番号(4月~9月）'!$A:$B,2,0))</f>
        <v/>
      </c>
      <c r="D926" s="53"/>
      <c r="E926" s="55"/>
      <c r="F926" s="59"/>
      <c r="G926" s="60"/>
      <c r="H926" s="59"/>
      <c r="I926" s="59"/>
      <c r="J926" s="59"/>
      <c r="K926" s="61"/>
      <c r="L926" s="72"/>
      <c r="M926" s="58"/>
      <c r="N926" s="66" t="str">
        <f>IF(K926="","",LOOKUP(IF(K926-DATEVALUE(YEAR(K926)&amp;"/"&amp;"4/2")&lt;0,IF(MONTH($L$1)&lt;4,YEAR($L$1)-YEAR(K926),YEAR($L$1)-YEAR(K926)+1),IF(MONTH($L$1)&lt;4,YEAR($L$1)-YEAR(K926)-1,YEAR($L$1)-YEAR(K926))),学年設定用!$A:$A,学年設定用!$B:$B))</f>
        <v/>
      </c>
      <c r="O926" s="67" t="str">
        <f t="shared" si="28"/>
        <v/>
      </c>
      <c r="P926" s="33" t="e">
        <f>VLOOKUP(E926,学年設定用!$D:$L,3,FALSE)</f>
        <v>#N/A</v>
      </c>
      <c r="Q926" s="34" t="e">
        <f>VLOOKUP(E926,学年設定用!$D:$L,4,FALSE)</f>
        <v>#N/A</v>
      </c>
      <c r="R926" s="34" t="e">
        <f>VLOOKUP(E926,学年設定用!$D:$L,5,FALSE)</f>
        <v>#N/A</v>
      </c>
      <c r="S926" s="50" t="e">
        <f>VLOOKUP(E926,学年設定用!$D:$L,6,FALSE)</f>
        <v>#N/A</v>
      </c>
      <c r="T926" s="50" t="e">
        <f>VLOOKUP(E926,学年設定用!$D:$L,7,FALSE)</f>
        <v>#N/A</v>
      </c>
      <c r="U926" s="50" t="e">
        <f>VLOOKUP(E926,学年設定用!D:L,8,FALSE)</f>
        <v>#N/A</v>
      </c>
      <c r="V926" s="50" t="e">
        <f>VLOOKUP(E926,学年設定用!$D:$L,9,FALSE)</f>
        <v>#N/A</v>
      </c>
      <c r="W926" s="50"/>
      <c r="X926" s="50"/>
      <c r="Y926" s="50"/>
      <c r="Z926" s="50"/>
      <c r="AA926" s="50"/>
      <c r="AB926" s="50"/>
      <c r="AC926" s="50"/>
      <c r="AD926" s="50"/>
      <c r="AE926" s="50"/>
    </row>
    <row r="927" spans="1:31" s="34" customFormat="1" ht="24.95" customHeight="1" x14ac:dyDescent="0.15">
      <c r="A927" s="64">
        <v>914</v>
      </c>
      <c r="B927" s="65">
        <f t="shared" si="29"/>
        <v>0</v>
      </c>
      <c r="C927" s="65" t="str">
        <f>IF(E927="","",VLOOKUP(B927,'２･階級番号(4月~9月）'!$A:$B,2,0))</f>
        <v/>
      </c>
      <c r="D927" s="53"/>
      <c r="E927" s="55"/>
      <c r="F927" s="59"/>
      <c r="G927" s="60"/>
      <c r="H927" s="59"/>
      <c r="I927" s="59"/>
      <c r="J927" s="59"/>
      <c r="K927" s="61"/>
      <c r="L927" s="72"/>
      <c r="M927" s="58"/>
      <c r="N927" s="66" t="str">
        <f>IF(K927="","",LOOKUP(IF(K927-DATEVALUE(YEAR(K927)&amp;"/"&amp;"4/2")&lt;0,IF(MONTH($L$1)&lt;4,YEAR($L$1)-YEAR(K927),YEAR($L$1)-YEAR(K927)+1),IF(MONTH($L$1)&lt;4,YEAR($L$1)-YEAR(K927)-1,YEAR($L$1)-YEAR(K927))),学年設定用!$A:$A,学年設定用!$B:$B))</f>
        <v/>
      </c>
      <c r="O927" s="67" t="str">
        <f t="shared" si="28"/>
        <v/>
      </c>
      <c r="P927" s="33" t="e">
        <f>VLOOKUP(E927,学年設定用!$D:$L,3,FALSE)</f>
        <v>#N/A</v>
      </c>
      <c r="Q927" s="34" t="e">
        <f>VLOOKUP(E927,学年設定用!$D:$L,4,FALSE)</f>
        <v>#N/A</v>
      </c>
      <c r="R927" s="34" t="e">
        <f>VLOOKUP(E927,学年設定用!$D:$L,5,FALSE)</f>
        <v>#N/A</v>
      </c>
      <c r="S927" s="50" t="e">
        <f>VLOOKUP(E927,学年設定用!$D:$L,6,FALSE)</f>
        <v>#N/A</v>
      </c>
      <c r="T927" s="50" t="e">
        <f>VLOOKUP(E927,学年設定用!$D:$L,7,FALSE)</f>
        <v>#N/A</v>
      </c>
      <c r="U927" s="50" t="e">
        <f>VLOOKUP(E927,学年設定用!D:L,8,FALSE)</f>
        <v>#N/A</v>
      </c>
      <c r="V927" s="50" t="e">
        <f>VLOOKUP(E927,学年設定用!$D:$L,9,FALSE)</f>
        <v>#N/A</v>
      </c>
      <c r="W927" s="50"/>
      <c r="X927" s="50"/>
      <c r="Y927" s="50"/>
      <c r="Z927" s="50"/>
      <c r="AA927" s="50"/>
      <c r="AB927" s="50"/>
      <c r="AC927" s="50"/>
      <c r="AD927" s="50"/>
      <c r="AE927" s="50"/>
    </row>
    <row r="928" spans="1:31" s="34" customFormat="1" ht="24.95" customHeight="1" x14ac:dyDescent="0.15">
      <c r="A928" s="64">
        <v>915</v>
      </c>
      <c r="B928" s="65">
        <f t="shared" si="29"/>
        <v>0</v>
      </c>
      <c r="C928" s="65" t="str">
        <f>IF(E928="","",VLOOKUP(B928,'２･階級番号(4月~9月）'!$A:$B,2,0))</f>
        <v/>
      </c>
      <c r="D928" s="53"/>
      <c r="E928" s="55"/>
      <c r="F928" s="59"/>
      <c r="G928" s="60"/>
      <c r="H928" s="59"/>
      <c r="I928" s="59"/>
      <c r="J928" s="59"/>
      <c r="K928" s="61"/>
      <c r="L928" s="72"/>
      <c r="M928" s="58"/>
      <c r="N928" s="66" t="str">
        <f>IF(K928="","",LOOKUP(IF(K928-DATEVALUE(YEAR(K928)&amp;"/"&amp;"4/2")&lt;0,IF(MONTH($L$1)&lt;4,YEAR($L$1)-YEAR(K928),YEAR($L$1)-YEAR(K928)+1),IF(MONTH($L$1)&lt;4,YEAR($L$1)-YEAR(K928)-1,YEAR($L$1)-YEAR(K928))),学年設定用!$A:$A,学年設定用!$B:$B))</f>
        <v/>
      </c>
      <c r="O928" s="67" t="str">
        <f t="shared" si="28"/>
        <v/>
      </c>
      <c r="P928" s="33" t="e">
        <f>VLOOKUP(E928,学年設定用!$D:$L,3,FALSE)</f>
        <v>#N/A</v>
      </c>
      <c r="Q928" s="34" t="e">
        <f>VLOOKUP(E928,学年設定用!$D:$L,4,FALSE)</f>
        <v>#N/A</v>
      </c>
      <c r="R928" s="34" t="e">
        <f>VLOOKUP(E928,学年設定用!$D:$L,5,FALSE)</f>
        <v>#N/A</v>
      </c>
      <c r="S928" s="50" t="e">
        <f>VLOOKUP(E928,学年設定用!$D:$L,6,FALSE)</f>
        <v>#N/A</v>
      </c>
      <c r="T928" s="50" t="e">
        <f>VLOOKUP(E928,学年設定用!$D:$L,7,FALSE)</f>
        <v>#N/A</v>
      </c>
      <c r="U928" s="50" t="e">
        <f>VLOOKUP(E928,学年設定用!D:L,8,FALSE)</f>
        <v>#N/A</v>
      </c>
      <c r="V928" s="50" t="e">
        <f>VLOOKUP(E928,学年設定用!$D:$L,9,FALSE)</f>
        <v>#N/A</v>
      </c>
      <c r="W928" s="50"/>
      <c r="X928" s="50"/>
      <c r="Y928" s="50"/>
      <c r="Z928" s="50"/>
      <c r="AA928" s="50"/>
      <c r="AB928" s="50"/>
      <c r="AC928" s="50"/>
      <c r="AD928" s="50"/>
      <c r="AE928" s="50"/>
    </row>
    <row r="929" spans="1:31" s="34" customFormat="1" ht="24.95" customHeight="1" x14ac:dyDescent="0.15">
      <c r="A929" s="64">
        <v>916</v>
      </c>
      <c r="B929" s="65">
        <f t="shared" si="29"/>
        <v>0</v>
      </c>
      <c r="C929" s="65" t="str">
        <f>IF(E929="","",VLOOKUP(B929,'２･階級番号(4月~9月）'!$A:$B,2,0))</f>
        <v/>
      </c>
      <c r="D929" s="53"/>
      <c r="E929" s="55"/>
      <c r="F929" s="59"/>
      <c r="G929" s="60"/>
      <c r="H929" s="59"/>
      <c r="I929" s="59"/>
      <c r="J929" s="59"/>
      <c r="K929" s="61"/>
      <c r="L929" s="72"/>
      <c r="M929" s="58"/>
      <c r="N929" s="66" t="str">
        <f>IF(K929="","",LOOKUP(IF(K929-DATEVALUE(YEAR(K929)&amp;"/"&amp;"4/2")&lt;0,IF(MONTH($L$1)&lt;4,YEAR($L$1)-YEAR(K929),YEAR($L$1)-YEAR(K929)+1),IF(MONTH($L$1)&lt;4,YEAR($L$1)-YEAR(K929)-1,YEAR($L$1)-YEAR(K929))),学年設定用!$A:$A,学年設定用!$B:$B))</f>
        <v/>
      </c>
      <c r="O929" s="67" t="str">
        <f t="shared" si="28"/>
        <v/>
      </c>
      <c r="P929" s="33" t="e">
        <f>VLOOKUP(E929,学年設定用!$D:$L,3,FALSE)</f>
        <v>#N/A</v>
      </c>
      <c r="Q929" s="34" t="e">
        <f>VLOOKUP(E929,学年設定用!$D:$L,4,FALSE)</f>
        <v>#N/A</v>
      </c>
      <c r="R929" s="34" t="e">
        <f>VLOOKUP(E929,学年設定用!$D:$L,5,FALSE)</f>
        <v>#N/A</v>
      </c>
      <c r="S929" s="50" t="e">
        <f>VLOOKUP(E929,学年設定用!$D:$L,6,FALSE)</f>
        <v>#N/A</v>
      </c>
      <c r="T929" s="50" t="e">
        <f>VLOOKUP(E929,学年設定用!$D:$L,7,FALSE)</f>
        <v>#N/A</v>
      </c>
      <c r="U929" s="50" t="e">
        <f>VLOOKUP(E929,学年設定用!D:L,8,FALSE)</f>
        <v>#N/A</v>
      </c>
      <c r="V929" s="50" t="e">
        <f>VLOOKUP(E929,学年設定用!$D:$L,9,FALSE)</f>
        <v>#N/A</v>
      </c>
      <c r="W929" s="50"/>
      <c r="X929" s="50"/>
      <c r="Y929" s="50"/>
      <c r="Z929" s="50"/>
      <c r="AA929" s="50"/>
      <c r="AB929" s="50"/>
      <c r="AC929" s="50"/>
      <c r="AD929" s="50"/>
      <c r="AE929" s="50"/>
    </row>
    <row r="930" spans="1:31" s="34" customFormat="1" ht="24.95" customHeight="1" x14ac:dyDescent="0.15">
      <c r="A930" s="64">
        <v>917</v>
      </c>
      <c r="B930" s="65">
        <f t="shared" si="29"/>
        <v>0</v>
      </c>
      <c r="C930" s="65" t="str">
        <f>IF(E930="","",VLOOKUP(B930,'２･階級番号(4月~9月）'!$A:$B,2,0))</f>
        <v/>
      </c>
      <c r="D930" s="53"/>
      <c r="E930" s="55"/>
      <c r="F930" s="59"/>
      <c r="G930" s="60"/>
      <c r="H930" s="59"/>
      <c r="I930" s="59"/>
      <c r="J930" s="59"/>
      <c r="K930" s="61"/>
      <c r="L930" s="72"/>
      <c r="M930" s="58"/>
      <c r="N930" s="66" t="str">
        <f>IF(K930="","",LOOKUP(IF(K930-DATEVALUE(YEAR(K930)&amp;"/"&amp;"4/2")&lt;0,IF(MONTH($L$1)&lt;4,YEAR($L$1)-YEAR(K930),YEAR($L$1)-YEAR(K930)+1),IF(MONTH($L$1)&lt;4,YEAR($L$1)-YEAR(K930)-1,YEAR($L$1)-YEAR(K930))),学年設定用!$A:$A,学年設定用!$B:$B))</f>
        <v/>
      </c>
      <c r="O930" s="67" t="str">
        <f t="shared" si="28"/>
        <v/>
      </c>
      <c r="P930" s="33" t="e">
        <f>VLOOKUP(E930,学年設定用!$D:$L,3,FALSE)</f>
        <v>#N/A</v>
      </c>
      <c r="Q930" s="34" t="e">
        <f>VLOOKUP(E930,学年設定用!$D:$L,4,FALSE)</f>
        <v>#N/A</v>
      </c>
      <c r="R930" s="34" t="e">
        <f>VLOOKUP(E930,学年設定用!$D:$L,5,FALSE)</f>
        <v>#N/A</v>
      </c>
      <c r="S930" s="50" t="e">
        <f>VLOOKUP(E930,学年設定用!$D:$L,6,FALSE)</f>
        <v>#N/A</v>
      </c>
      <c r="T930" s="50" t="e">
        <f>VLOOKUP(E930,学年設定用!$D:$L,7,FALSE)</f>
        <v>#N/A</v>
      </c>
      <c r="U930" s="50" t="e">
        <f>VLOOKUP(E930,学年設定用!D:L,8,FALSE)</f>
        <v>#N/A</v>
      </c>
      <c r="V930" s="50" t="e">
        <f>VLOOKUP(E930,学年設定用!$D:$L,9,FALSE)</f>
        <v>#N/A</v>
      </c>
      <c r="W930" s="50"/>
      <c r="X930" s="50"/>
      <c r="Y930" s="50"/>
      <c r="Z930" s="50"/>
      <c r="AA930" s="50"/>
      <c r="AB930" s="50"/>
      <c r="AC930" s="50"/>
      <c r="AD930" s="50"/>
      <c r="AE930" s="50"/>
    </row>
    <row r="931" spans="1:31" s="34" customFormat="1" ht="24.95" customHeight="1" x14ac:dyDescent="0.15">
      <c r="A931" s="64">
        <v>918</v>
      </c>
      <c r="B931" s="65">
        <f t="shared" si="29"/>
        <v>0</v>
      </c>
      <c r="C931" s="65" t="str">
        <f>IF(E931="","",VLOOKUP(B931,'２･階級番号(4月~9月）'!$A:$B,2,0))</f>
        <v/>
      </c>
      <c r="D931" s="53"/>
      <c r="E931" s="55"/>
      <c r="F931" s="59"/>
      <c r="G931" s="60"/>
      <c r="H931" s="59"/>
      <c r="I931" s="59"/>
      <c r="J931" s="59"/>
      <c r="K931" s="61"/>
      <c r="L931" s="72"/>
      <c r="M931" s="58"/>
      <c r="N931" s="66" t="str">
        <f>IF(K931="","",LOOKUP(IF(K931-DATEVALUE(YEAR(K931)&amp;"/"&amp;"4/2")&lt;0,IF(MONTH($L$1)&lt;4,YEAR($L$1)-YEAR(K931),YEAR($L$1)-YEAR(K931)+1),IF(MONTH($L$1)&lt;4,YEAR($L$1)-YEAR(K931)-1,YEAR($L$1)-YEAR(K931))),学年設定用!$A:$A,学年設定用!$B:$B))</f>
        <v/>
      </c>
      <c r="O931" s="67" t="str">
        <f t="shared" si="28"/>
        <v/>
      </c>
      <c r="P931" s="33" t="e">
        <f>VLOOKUP(E931,学年設定用!$D:$L,3,FALSE)</f>
        <v>#N/A</v>
      </c>
      <c r="Q931" s="34" t="e">
        <f>VLOOKUP(E931,学年設定用!$D:$L,4,FALSE)</f>
        <v>#N/A</v>
      </c>
      <c r="R931" s="34" t="e">
        <f>VLOOKUP(E931,学年設定用!$D:$L,5,FALSE)</f>
        <v>#N/A</v>
      </c>
      <c r="S931" s="50" t="e">
        <f>VLOOKUP(E931,学年設定用!$D:$L,6,FALSE)</f>
        <v>#N/A</v>
      </c>
      <c r="T931" s="50" t="e">
        <f>VLOOKUP(E931,学年設定用!$D:$L,7,FALSE)</f>
        <v>#N/A</v>
      </c>
      <c r="U931" s="50" t="e">
        <f>VLOOKUP(E931,学年設定用!D:L,8,FALSE)</f>
        <v>#N/A</v>
      </c>
      <c r="V931" s="50" t="e">
        <f>VLOOKUP(E931,学年設定用!$D:$L,9,FALSE)</f>
        <v>#N/A</v>
      </c>
      <c r="W931" s="50"/>
      <c r="X931" s="50"/>
      <c r="Y931" s="50"/>
      <c r="Z931" s="50"/>
      <c r="AA931" s="50"/>
      <c r="AB931" s="50"/>
      <c r="AC931" s="50"/>
      <c r="AD931" s="50"/>
      <c r="AE931" s="50"/>
    </row>
    <row r="932" spans="1:31" s="34" customFormat="1" ht="24.95" customHeight="1" x14ac:dyDescent="0.15">
      <c r="A932" s="64">
        <v>919</v>
      </c>
      <c r="B932" s="65">
        <f t="shared" si="29"/>
        <v>0</v>
      </c>
      <c r="C932" s="65" t="str">
        <f>IF(E932="","",VLOOKUP(B932,'２･階級番号(4月~9月）'!$A:$B,2,0))</f>
        <v/>
      </c>
      <c r="D932" s="53"/>
      <c r="E932" s="55"/>
      <c r="F932" s="59"/>
      <c r="G932" s="60"/>
      <c r="H932" s="59"/>
      <c r="I932" s="59"/>
      <c r="J932" s="59"/>
      <c r="K932" s="61"/>
      <c r="L932" s="72"/>
      <c r="M932" s="58"/>
      <c r="N932" s="66" t="str">
        <f>IF(K932="","",LOOKUP(IF(K932-DATEVALUE(YEAR(K932)&amp;"/"&amp;"4/2")&lt;0,IF(MONTH($L$1)&lt;4,YEAR($L$1)-YEAR(K932),YEAR($L$1)-YEAR(K932)+1),IF(MONTH($L$1)&lt;4,YEAR($L$1)-YEAR(K932)-1,YEAR($L$1)-YEAR(K932))),学年設定用!$A:$A,学年設定用!$B:$B))</f>
        <v/>
      </c>
      <c r="O932" s="67" t="str">
        <f t="shared" si="28"/>
        <v/>
      </c>
      <c r="P932" s="33" t="e">
        <f>VLOOKUP(E932,学年設定用!$D:$L,3,FALSE)</f>
        <v>#N/A</v>
      </c>
      <c r="Q932" s="34" t="e">
        <f>VLOOKUP(E932,学年設定用!$D:$L,4,FALSE)</f>
        <v>#N/A</v>
      </c>
      <c r="R932" s="34" t="e">
        <f>VLOOKUP(E932,学年設定用!$D:$L,5,FALSE)</f>
        <v>#N/A</v>
      </c>
      <c r="S932" s="50" t="e">
        <f>VLOOKUP(E932,学年設定用!$D:$L,6,FALSE)</f>
        <v>#N/A</v>
      </c>
      <c r="T932" s="50" t="e">
        <f>VLOOKUP(E932,学年設定用!$D:$L,7,FALSE)</f>
        <v>#N/A</v>
      </c>
      <c r="U932" s="50" t="e">
        <f>VLOOKUP(E932,学年設定用!D:L,8,FALSE)</f>
        <v>#N/A</v>
      </c>
      <c r="V932" s="50" t="e">
        <f>VLOOKUP(E932,学年設定用!$D:$L,9,FALSE)</f>
        <v>#N/A</v>
      </c>
      <c r="W932" s="50"/>
      <c r="X932" s="50"/>
      <c r="Y932" s="50"/>
      <c r="Z932" s="50"/>
      <c r="AA932" s="50"/>
      <c r="AB932" s="50"/>
      <c r="AC932" s="50"/>
      <c r="AD932" s="50"/>
      <c r="AE932" s="50"/>
    </row>
    <row r="933" spans="1:31" s="34" customFormat="1" ht="24.95" customHeight="1" x14ac:dyDescent="0.15">
      <c r="A933" s="64">
        <v>920</v>
      </c>
      <c r="B933" s="65">
        <f t="shared" si="29"/>
        <v>0</v>
      </c>
      <c r="C933" s="65" t="str">
        <f>IF(E933="","",VLOOKUP(B933,'２･階級番号(4月~9月）'!$A:$B,2,0))</f>
        <v/>
      </c>
      <c r="D933" s="53"/>
      <c r="E933" s="55"/>
      <c r="F933" s="59"/>
      <c r="G933" s="60"/>
      <c r="H933" s="59"/>
      <c r="I933" s="59"/>
      <c r="J933" s="59"/>
      <c r="K933" s="61"/>
      <c r="L933" s="72"/>
      <c r="M933" s="58"/>
      <c r="N933" s="66" t="str">
        <f>IF(K933="","",LOOKUP(IF(K933-DATEVALUE(YEAR(K933)&amp;"/"&amp;"4/2")&lt;0,IF(MONTH($L$1)&lt;4,YEAR($L$1)-YEAR(K933),YEAR($L$1)-YEAR(K933)+1),IF(MONTH($L$1)&lt;4,YEAR($L$1)-YEAR(K933)-1,YEAR($L$1)-YEAR(K933))),学年設定用!$A:$A,学年設定用!$B:$B))</f>
        <v/>
      </c>
      <c r="O933" s="67" t="str">
        <f t="shared" si="28"/>
        <v/>
      </c>
      <c r="P933" s="33" t="e">
        <f>VLOOKUP(E933,学年設定用!$D:$L,3,FALSE)</f>
        <v>#N/A</v>
      </c>
      <c r="Q933" s="34" t="e">
        <f>VLOOKUP(E933,学年設定用!$D:$L,4,FALSE)</f>
        <v>#N/A</v>
      </c>
      <c r="R933" s="34" t="e">
        <f>VLOOKUP(E933,学年設定用!$D:$L,5,FALSE)</f>
        <v>#N/A</v>
      </c>
      <c r="S933" s="50" t="e">
        <f>VLOOKUP(E933,学年設定用!$D:$L,6,FALSE)</f>
        <v>#N/A</v>
      </c>
      <c r="T933" s="50" t="e">
        <f>VLOOKUP(E933,学年設定用!$D:$L,7,FALSE)</f>
        <v>#N/A</v>
      </c>
      <c r="U933" s="50" t="e">
        <f>VLOOKUP(E933,学年設定用!D:L,8,FALSE)</f>
        <v>#N/A</v>
      </c>
      <c r="V933" s="50" t="e">
        <f>VLOOKUP(E933,学年設定用!$D:$L,9,FALSE)</f>
        <v>#N/A</v>
      </c>
      <c r="W933" s="50"/>
      <c r="X933" s="50"/>
      <c r="Y933" s="50"/>
      <c r="Z933" s="50"/>
      <c r="AA933" s="50"/>
      <c r="AB933" s="50"/>
      <c r="AC933" s="50"/>
      <c r="AD933" s="50"/>
      <c r="AE933" s="50"/>
    </row>
    <row r="934" spans="1:31" s="34" customFormat="1" ht="24.95" customHeight="1" x14ac:dyDescent="0.15">
      <c r="A934" s="64">
        <v>921</v>
      </c>
      <c r="B934" s="65">
        <f t="shared" si="29"/>
        <v>0</v>
      </c>
      <c r="C934" s="65" t="str">
        <f>IF(E934="","",VLOOKUP(B934,'２･階級番号(4月~9月）'!$A:$B,2,0))</f>
        <v/>
      </c>
      <c r="D934" s="53"/>
      <c r="E934" s="55"/>
      <c r="F934" s="59"/>
      <c r="G934" s="60"/>
      <c r="H934" s="59"/>
      <c r="I934" s="59"/>
      <c r="J934" s="59"/>
      <c r="K934" s="61"/>
      <c r="L934" s="72"/>
      <c r="M934" s="58"/>
      <c r="N934" s="66" t="str">
        <f>IF(K934="","",LOOKUP(IF(K934-DATEVALUE(YEAR(K934)&amp;"/"&amp;"4/2")&lt;0,IF(MONTH($L$1)&lt;4,YEAR($L$1)-YEAR(K934),YEAR($L$1)-YEAR(K934)+1),IF(MONTH($L$1)&lt;4,YEAR($L$1)-YEAR(K934)-1,YEAR($L$1)-YEAR(K934))),学年設定用!$A:$A,学年設定用!$B:$B))</f>
        <v/>
      </c>
      <c r="O934" s="67" t="str">
        <f t="shared" si="28"/>
        <v/>
      </c>
      <c r="P934" s="33" t="e">
        <f>VLOOKUP(E934,学年設定用!$D:$L,3,FALSE)</f>
        <v>#N/A</v>
      </c>
      <c r="Q934" s="34" t="e">
        <f>VLOOKUP(E934,学年設定用!$D:$L,4,FALSE)</f>
        <v>#N/A</v>
      </c>
      <c r="R934" s="34" t="e">
        <f>VLOOKUP(E934,学年設定用!$D:$L,5,FALSE)</f>
        <v>#N/A</v>
      </c>
      <c r="S934" s="50" t="e">
        <f>VLOOKUP(E934,学年設定用!$D:$L,6,FALSE)</f>
        <v>#N/A</v>
      </c>
      <c r="T934" s="50" t="e">
        <f>VLOOKUP(E934,学年設定用!$D:$L,7,FALSE)</f>
        <v>#N/A</v>
      </c>
      <c r="U934" s="50" t="e">
        <f>VLOOKUP(E934,学年設定用!D:L,8,FALSE)</f>
        <v>#N/A</v>
      </c>
      <c r="V934" s="50" t="e">
        <f>VLOOKUP(E934,学年設定用!$D:$L,9,FALSE)</f>
        <v>#N/A</v>
      </c>
      <c r="W934" s="50"/>
      <c r="X934" s="50"/>
      <c r="Y934" s="50"/>
      <c r="Z934" s="50"/>
      <c r="AA934" s="50"/>
      <c r="AB934" s="50"/>
      <c r="AC934" s="50"/>
      <c r="AD934" s="50"/>
      <c r="AE934" s="50"/>
    </row>
    <row r="935" spans="1:31" s="34" customFormat="1" ht="24.95" customHeight="1" x14ac:dyDescent="0.15">
      <c r="A935" s="64">
        <v>922</v>
      </c>
      <c r="B935" s="65">
        <f t="shared" si="29"/>
        <v>0</v>
      </c>
      <c r="C935" s="65" t="str">
        <f>IF(E935="","",VLOOKUP(B935,'２･階級番号(4月~9月）'!$A:$B,2,0))</f>
        <v/>
      </c>
      <c r="D935" s="53"/>
      <c r="E935" s="55"/>
      <c r="F935" s="59"/>
      <c r="G935" s="60"/>
      <c r="H935" s="59"/>
      <c r="I935" s="59"/>
      <c r="J935" s="59"/>
      <c r="K935" s="61"/>
      <c r="L935" s="72"/>
      <c r="M935" s="58"/>
      <c r="N935" s="66" t="str">
        <f>IF(K935="","",LOOKUP(IF(K935-DATEVALUE(YEAR(K935)&amp;"/"&amp;"4/2")&lt;0,IF(MONTH($L$1)&lt;4,YEAR($L$1)-YEAR(K935),YEAR($L$1)-YEAR(K935)+1),IF(MONTH($L$1)&lt;4,YEAR($L$1)-YEAR(K935)-1,YEAR($L$1)-YEAR(K935))),学年設定用!$A:$A,学年設定用!$B:$B))</f>
        <v/>
      </c>
      <c r="O935" s="67" t="str">
        <f t="shared" si="28"/>
        <v/>
      </c>
      <c r="P935" s="33" t="e">
        <f>VLOOKUP(E935,学年設定用!$D:$L,3,FALSE)</f>
        <v>#N/A</v>
      </c>
      <c r="Q935" s="34" t="e">
        <f>VLOOKUP(E935,学年設定用!$D:$L,4,FALSE)</f>
        <v>#N/A</v>
      </c>
      <c r="R935" s="34" t="e">
        <f>VLOOKUP(E935,学年設定用!$D:$L,5,FALSE)</f>
        <v>#N/A</v>
      </c>
      <c r="S935" s="50" t="e">
        <f>VLOOKUP(E935,学年設定用!$D:$L,6,FALSE)</f>
        <v>#N/A</v>
      </c>
      <c r="T935" s="50" t="e">
        <f>VLOOKUP(E935,学年設定用!$D:$L,7,FALSE)</f>
        <v>#N/A</v>
      </c>
      <c r="U935" s="50" t="e">
        <f>VLOOKUP(E935,学年設定用!D:L,8,FALSE)</f>
        <v>#N/A</v>
      </c>
      <c r="V935" s="50" t="e">
        <f>VLOOKUP(E935,学年設定用!$D:$L,9,FALSE)</f>
        <v>#N/A</v>
      </c>
      <c r="W935" s="50"/>
      <c r="X935" s="50"/>
      <c r="Y935" s="50"/>
      <c r="Z935" s="50"/>
      <c r="AA935" s="50"/>
      <c r="AB935" s="50"/>
      <c r="AC935" s="50"/>
      <c r="AD935" s="50"/>
      <c r="AE935" s="50"/>
    </row>
    <row r="936" spans="1:31" s="34" customFormat="1" ht="24.95" customHeight="1" x14ac:dyDescent="0.15">
      <c r="A936" s="64">
        <v>923</v>
      </c>
      <c r="B936" s="65">
        <f t="shared" si="29"/>
        <v>0</v>
      </c>
      <c r="C936" s="65" t="str">
        <f>IF(E936="","",VLOOKUP(B936,'２･階級番号(4月~9月）'!$A:$B,2,0))</f>
        <v/>
      </c>
      <c r="D936" s="53"/>
      <c r="E936" s="55"/>
      <c r="F936" s="59"/>
      <c r="G936" s="60"/>
      <c r="H936" s="59"/>
      <c r="I936" s="59"/>
      <c r="J936" s="59"/>
      <c r="K936" s="61"/>
      <c r="L936" s="72"/>
      <c r="M936" s="58"/>
      <c r="N936" s="66" t="str">
        <f>IF(K936="","",LOOKUP(IF(K936-DATEVALUE(YEAR(K936)&amp;"/"&amp;"4/2")&lt;0,IF(MONTH($L$1)&lt;4,YEAR($L$1)-YEAR(K936),YEAR($L$1)-YEAR(K936)+1),IF(MONTH($L$1)&lt;4,YEAR($L$1)-YEAR(K936)-1,YEAR($L$1)-YEAR(K936))),学年設定用!$A:$A,学年設定用!$B:$B))</f>
        <v/>
      </c>
      <c r="O936" s="67" t="str">
        <f t="shared" si="28"/>
        <v/>
      </c>
      <c r="P936" s="33" t="e">
        <f>VLOOKUP(E936,学年設定用!$D:$L,3,FALSE)</f>
        <v>#N/A</v>
      </c>
      <c r="Q936" s="34" t="e">
        <f>VLOOKUP(E936,学年設定用!$D:$L,4,FALSE)</f>
        <v>#N/A</v>
      </c>
      <c r="R936" s="34" t="e">
        <f>VLOOKUP(E936,学年設定用!$D:$L,5,FALSE)</f>
        <v>#N/A</v>
      </c>
      <c r="S936" s="50" t="e">
        <f>VLOOKUP(E936,学年設定用!$D:$L,6,FALSE)</f>
        <v>#N/A</v>
      </c>
      <c r="T936" s="50" t="e">
        <f>VLOOKUP(E936,学年設定用!$D:$L,7,FALSE)</f>
        <v>#N/A</v>
      </c>
      <c r="U936" s="50" t="e">
        <f>VLOOKUP(E936,学年設定用!D:L,8,FALSE)</f>
        <v>#N/A</v>
      </c>
      <c r="V936" s="50" t="e">
        <f>VLOOKUP(E936,学年設定用!$D:$L,9,FALSE)</f>
        <v>#N/A</v>
      </c>
      <c r="W936" s="50"/>
      <c r="X936" s="50"/>
      <c r="Y936" s="50"/>
      <c r="Z936" s="50"/>
      <c r="AA936" s="50"/>
      <c r="AB936" s="50"/>
      <c r="AC936" s="50"/>
      <c r="AD936" s="50"/>
      <c r="AE936" s="50"/>
    </row>
    <row r="937" spans="1:31" s="34" customFormat="1" ht="24.95" customHeight="1" x14ac:dyDescent="0.15">
      <c r="A937" s="64">
        <v>924</v>
      </c>
      <c r="B937" s="65">
        <f t="shared" si="29"/>
        <v>0</v>
      </c>
      <c r="C937" s="65" t="str">
        <f>IF(E937="","",VLOOKUP(B937,'２･階級番号(4月~9月）'!$A:$B,2,0))</f>
        <v/>
      </c>
      <c r="D937" s="53"/>
      <c r="E937" s="55"/>
      <c r="F937" s="59"/>
      <c r="G937" s="60"/>
      <c r="H937" s="59"/>
      <c r="I937" s="59"/>
      <c r="J937" s="59"/>
      <c r="K937" s="61"/>
      <c r="L937" s="72"/>
      <c r="M937" s="58"/>
      <c r="N937" s="66" t="str">
        <f>IF(K937="","",LOOKUP(IF(K937-DATEVALUE(YEAR(K937)&amp;"/"&amp;"4/2")&lt;0,IF(MONTH($L$1)&lt;4,YEAR($L$1)-YEAR(K937),YEAR($L$1)-YEAR(K937)+1),IF(MONTH($L$1)&lt;4,YEAR($L$1)-YEAR(K937)-1,YEAR($L$1)-YEAR(K937))),学年設定用!$A:$A,学年設定用!$B:$B))</f>
        <v/>
      </c>
      <c r="O937" s="67" t="str">
        <f t="shared" si="28"/>
        <v/>
      </c>
      <c r="P937" s="33" t="e">
        <f>VLOOKUP(E937,学年設定用!$D:$L,3,FALSE)</f>
        <v>#N/A</v>
      </c>
      <c r="Q937" s="34" t="e">
        <f>VLOOKUP(E937,学年設定用!$D:$L,4,FALSE)</f>
        <v>#N/A</v>
      </c>
      <c r="R937" s="34" t="e">
        <f>VLOOKUP(E937,学年設定用!$D:$L,5,FALSE)</f>
        <v>#N/A</v>
      </c>
      <c r="S937" s="50" t="e">
        <f>VLOOKUP(E937,学年設定用!$D:$L,6,FALSE)</f>
        <v>#N/A</v>
      </c>
      <c r="T937" s="50" t="e">
        <f>VLOOKUP(E937,学年設定用!$D:$L,7,FALSE)</f>
        <v>#N/A</v>
      </c>
      <c r="U937" s="50" t="e">
        <f>VLOOKUP(E937,学年設定用!D:L,8,FALSE)</f>
        <v>#N/A</v>
      </c>
      <c r="V937" s="50" t="e">
        <f>VLOOKUP(E937,学年設定用!$D:$L,9,FALSE)</f>
        <v>#N/A</v>
      </c>
      <c r="W937" s="50"/>
      <c r="X937" s="50"/>
      <c r="Y937" s="50"/>
      <c r="Z937" s="50"/>
      <c r="AA937" s="50"/>
      <c r="AB937" s="50"/>
      <c r="AC937" s="50"/>
      <c r="AD937" s="50"/>
      <c r="AE937" s="50"/>
    </row>
    <row r="938" spans="1:31" s="34" customFormat="1" ht="24.95" customHeight="1" x14ac:dyDescent="0.15">
      <c r="A938" s="64">
        <v>925</v>
      </c>
      <c r="B938" s="65">
        <f t="shared" si="29"/>
        <v>0</v>
      </c>
      <c r="C938" s="65" t="str">
        <f>IF(E938="","",VLOOKUP(B938,'２･階級番号(4月~9月）'!$A:$B,2,0))</f>
        <v/>
      </c>
      <c r="D938" s="53"/>
      <c r="E938" s="55"/>
      <c r="F938" s="59"/>
      <c r="G938" s="60"/>
      <c r="H938" s="59"/>
      <c r="I938" s="59"/>
      <c r="J938" s="59"/>
      <c r="K938" s="61"/>
      <c r="L938" s="72"/>
      <c r="M938" s="58"/>
      <c r="N938" s="66" t="str">
        <f>IF(K938="","",LOOKUP(IF(K938-DATEVALUE(YEAR(K938)&amp;"/"&amp;"4/2")&lt;0,IF(MONTH($L$1)&lt;4,YEAR($L$1)-YEAR(K938),YEAR($L$1)-YEAR(K938)+1),IF(MONTH($L$1)&lt;4,YEAR($L$1)-YEAR(K938)-1,YEAR($L$1)-YEAR(K938))),学年設定用!$A:$A,学年設定用!$B:$B))</f>
        <v/>
      </c>
      <c r="O938" s="67" t="str">
        <f t="shared" si="28"/>
        <v/>
      </c>
      <c r="P938" s="33" t="e">
        <f>VLOOKUP(E938,学年設定用!$D:$L,3,FALSE)</f>
        <v>#N/A</v>
      </c>
      <c r="Q938" s="34" t="e">
        <f>VLOOKUP(E938,学年設定用!$D:$L,4,FALSE)</f>
        <v>#N/A</v>
      </c>
      <c r="R938" s="34" t="e">
        <f>VLOOKUP(E938,学年設定用!$D:$L,5,FALSE)</f>
        <v>#N/A</v>
      </c>
      <c r="S938" s="50" t="e">
        <f>VLOOKUP(E938,学年設定用!$D:$L,6,FALSE)</f>
        <v>#N/A</v>
      </c>
      <c r="T938" s="50" t="e">
        <f>VLOOKUP(E938,学年設定用!$D:$L,7,FALSE)</f>
        <v>#N/A</v>
      </c>
      <c r="U938" s="50" t="e">
        <f>VLOOKUP(E938,学年設定用!D:L,8,FALSE)</f>
        <v>#N/A</v>
      </c>
      <c r="V938" s="50" t="e">
        <f>VLOOKUP(E938,学年設定用!$D:$L,9,FALSE)</f>
        <v>#N/A</v>
      </c>
      <c r="W938" s="50"/>
      <c r="X938" s="50"/>
      <c r="Y938" s="50"/>
      <c r="Z938" s="50"/>
      <c r="AA938" s="50"/>
      <c r="AB938" s="50"/>
      <c r="AC938" s="50"/>
      <c r="AD938" s="50"/>
      <c r="AE938" s="50"/>
    </row>
    <row r="939" spans="1:31" s="34" customFormat="1" ht="24.95" customHeight="1" x14ac:dyDescent="0.15">
      <c r="A939" s="64">
        <v>926</v>
      </c>
      <c r="B939" s="65">
        <f t="shared" si="29"/>
        <v>0</v>
      </c>
      <c r="C939" s="65" t="str">
        <f>IF(E939="","",VLOOKUP(B939,'２･階級番号(4月~9月）'!$A:$B,2,0))</f>
        <v/>
      </c>
      <c r="D939" s="53"/>
      <c r="E939" s="55"/>
      <c r="F939" s="59"/>
      <c r="G939" s="60"/>
      <c r="H939" s="59"/>
      <c r="I939" s="59"/>
      <c r="J939" s="59"/>
      <c r="K939" s="61"/>
      <c r="L939" s="72"/>
      <c r="M939" s="58"/>
      <c r="N939" s="66" t="str">
        <f>IF(K939="","",LOOKUP(IF(K939-DATEVALUE(YEAR(K939)&amp;"/"&amp;"4/2")&lt;0,IF(MONTH($L$1)&lt;4,YEAR($L$1)-YEAR(K939),YEAR($L$1)-YEAR(K939)+1),IF(MONTH($L$1)&lt;4,YEAR($L$1)-YEAR(K939)-1,YEAR($L$1)-YEAR(K939))),学年設定用!$A:$A,学年設定用!$B:$B))</f>
        <v/>
      </c>
      <c r="O939" s="67" t="str">
        <f t="shared" si="28"/>
        <v/>
      </c>
      <c r="P939" s="33" t="e">
        <f>VLOOKUP(E939,学年設定用!$D:$L,3,FALSE)</f>
        <v>#N/A</v>
      </c>
      <c r="Q939" s="34" t="e">
        <f>VLOOKUP(E939,学年設定用!$D:$L,4,FALSE)</f>
        <v>#N/A</v>
      </c>
      <c r="R939" s="34" t="e">
        <f>VLOOKUP(E939,学年設定用!$D:$L,5,FALSE)</f>
        <v>#N/A</v>
      </c>
      <c r="S939" s="50" t="e">
        <f>VLOOKUP(E939,学年設定用!$D:$L,6,FALSE)</f>
        <v>#N/A</v>
      </c>
      <c r="T939" s="50" t="e">
        <f>VLOOKUP(E939,学年設定用!$D:$L,7,FALSE)</f>
        <v>#N/A</v>
      </c>
      <c r="U939" s="50" t="e">
        <f>VLOOKUP(E939,学年設定用!D:L,8,FALSE)</f>
        <v>#N/A</v>
      </c>
      <c r="V939" s="50" t="e">
        <f>VLOOKUP(E939,学年設定用!$D:$L,9,FALSE)</f>
        <v>#N/A</v>
      </c>
      <c r="W939" s="50"/>
      <c r="X939" s="50"/>
      <c r="Y939" s="50"/>
      <c r="Z939" s="50"/>
      <c r="AA939" s="50"/>
      <c r="AB939" s="50"/>
      <c r="AC939" s="50"/>
      <c r="AD939" s="50"/>
      <c r="AE939" s="50"/>
    </row>
    <row r="940" spans="1:31" s="34" customFormat="1" ht="24.95" customHeight="1" x14ac:dyDescent="0.15">
      <c r="A940" s="64">
        <v>927</v>
      </c>
      <c r="B940" s="65">
        <f t="shared" si="29"/>
        <v>0</v>
      </c>
      <c r="C940" s="65" t="str">
        <f>IF(E940="","",VLOOKUP(B940,'２･階級番号(4月~9月）'!$A:$B,2,0))</f>
        <v/>
      </c>
      <c r="D940" s="53"/>
      <c r="E940" s="55"/>
      <c r="F940" s="59"/>
      <c r="G940" s="60"/>
      <c r="H940" s="59"/>
      <c r="I940" s="59"/>
      <c r="J940" s="59"/>
      <c r="K940" s="61"/>
      <c r="L940" s="72"/>
      <c r="M940" s="58"/>
      <c r="N940" s="66" t="str">
        <f>IF(K940="","",LOOKUP(IF(K940-DATEVALUE(YEAR(K940)&amp;"/"&amp;"4/2")&lt;0,IF(MONTH($L$1)&lt;4,YEAR($L$1)-YEAR(K940),YEAR($L$1)-YEAR(K940)+1),IF(MONTH($L$1)&lt;4,YEAR($L$1)-YEAR(K940)-1,YEAR($L$1)-YEAR(K940))),学年設定用!$A:$A,学年設定用!$B:$B))</f>
        <v/>
      </c>
      <c r="O940" s="67" t="str">
        <f t="shared" si="28"/>
        <v/>
      </c>
      <c r="P940" s="33" t="e">
        <f>VLOOKUP(E940,学年設定用!$D:$L,3,FALSE)</f>
        <v>#N/A</v>
      </c>
      <c r="Q940" s="34" t="e">
        <f>VLOOKUP(E940,学年設定用!$D:$L,4,FALSE)</f>
        <v>#N/A</v>
      </c>
      <c r="R940" s="34" t="e">
        <f>VLOOKUP(E940,学年設定用!$D:$L,5,FALSE)</f>
        <v>#N/A</v>
      </c>
      <c r="S940" s="50" t="e">
        <f>VLOOKUP(E940,学年設定用!$D:$L,6,FALSE)</f>
        <v>#N/A</v>
      </c>
      <c r="T940" s="50" t="e">
        <f>VLOOKUP(E940,学年設定用!$D:$L,7,FALSE)</f>
        <v>#N/A</v>
      </c>
      <c r="U940" s="50" t="e">
        <f>VLOOKUP(E940,学年設定用!D:L,8,FALSE)</f>
        <v>#N/A</v>
      </c>
      <c r="V940" s="50" t="e">
        <f>VLOOKUP(E940,学年設定用!$D:$L,9,FALSE)</f>
        <v>#N/A</v>
      </c>
      <c r="W940" s="50"/>
      <c r="X940" s="50"/>
      <c r="Y940" s="50"/>
      <c r="Z940" s="50"/>
      <c r="AA940" s="50"/>
      <c r="AB940" s="50"/>
      <c r="AC940" s="50"/>
      <c r="AD940" s="50"/>
      <c r="AE940" s="50"/>
    </row>
    <row r="941" spans="1:31" s="34" customFormat="1" ht="24.95" customHeight="1" x14ac:dyDescent="0.15">
      <c r="A941" s="64">
        <v>928</v>
      </c>
      <c r="B941" s="65">
        <f t="shared" si="29"/>
        <v>0</v>
      </c>
      <c r="C941" s="65" t="str">
        <f>IF(E941="","",VLOOKUP(B941,'２･階級番号(4月~9月）'!$A:$B,2,0))</f>
        <v/>
      </c>
      <c r="D941" s="53"/>
      <c r="E941" s="55"/>
      <c r="F941" s="59"/>
      <c r="G941" s="60"/>
      <c r="H941" s="59"/>
      <c r="I941" s="59"/>
      <c r="J941" s="59"/>
      <c r="K941" s="61"/>
      <c r="L941" s="72"/>
      <c r="M941" s="58"/>
      <c r="N941" s="66" t="str">
        <f>IF(K941="","",LOOKUP(IF(K941-DATEVALUE(YEAR(K941)&amp;"/"&amp;"4/2")&lt;0,IF(MONTH($L$1)&lt;4,YEAR($L$1)-YEAR(K941),YEAR($L$1)-YEAR(K941)+1),IF(MONTH($L$1)&lt;4,YEAR($L$1)-YEAR(K941)-1,YEAR($L$1)-YEAR(K941))),学年設定用!$A:$A,学年設定用!$B:$B))</f>
        <v/>
      </c>
      <c r="O941" s="67" t="str">
        <f t="shared" si="28"/>
        <v/>
      </c>
      <c r="P941" s="33" t="e">
        <f>VLOOKUP(E941,学年設定用!$D:$L,3,FALSE)</f>
        <v>#N/A</v>
      </c>
      <c r="Q941" s="34" t="e">
        <f>VLOOKUP(E941,学年設定用!$D:$L,4,FALSE)</f>
        <v>#N/A</v>
      </c>
      <c r="R941" s="34" t="e">
        <f>VLOOKUP(E941,学年設定用!$D:$L,5,FALSE)</f>
        <v>#N/A</v>
      </c>
      <c r="S941" s="50" t="e">
        <f>VLOOKUP(E941,学年設定用!$D:$L,6,FALSE)</f>
        <v>#N/A</v>
      </c>
      <c r="T941" s="50" t="e">
        <f>VLOOKUP(E941,学年設定用!$D:$L,7,FALSE)</f>
        <v>#N/A</v>
      </c>
      <c r="U941" s="50" t="e">
        <f>VLOOKUP(E941,学年設定用!D:L,8,FALSE)</f>
        <v>#N/A</v>
      </c>
      <c r="V941" s="50" t="e">
        <f>VLOOKUP(E941,学年設定用!$D:$L,9,FALSE)</f>
        <v>#N/A</v>
      </c>
      <c r="W941" s="50"/>
      <c r="X941" s="50"/>
      <c r="Y941" s="50"/>
      <c r="Z941" s="50"/>
      <c r="AA941" s="50"/>
      <c r="AB941" s="50"/>
      <c r="AC941" s="50"/>
      <c r="AD941" s="50"/>
      <c r="AE941" s="50"/>
    </row>
    <row r="942" spans="1:31" s="34" customFormat="1" ht="24.95" customHeight="1" x14ac:dyDescent="0.15">
      <c r="A942" s="64">
        <v>929</v>
      </c>
      <c r="B942" s="65">
        <f t="shared" si="29"/>
        <v>0</v>
      </c>
      <c r="C942" s="65" t="str">
        <f>IF(E942="","",VLOOKUP(B942,'２･階級番号(4月~9月）'!$A:$B,2,0))</f>
        <v/>
      </c>
      <c r="D942" s="53"/>
      <c r="E942" s="55"/>
      <c r="F942" s="59"/>
      <c r="G942" s="60"/>
      <c r="H942" s="59"/>
      <c r="I942" s="59"/>
      <c r="J942" s="59"/>
      <c r="K942" s="61"/>
      <c r="L942" s="72"/>
      <c r="M942" s="58"/>
      <c r="N942" s="66" t="str">
        <f>IF(K942="","",LOOKUP(IF(K942-DATEVALUE(YEAR(K942)&amp;"/"&amp;"4/2")&lt;0,IF(MONTH($L$1)&lt;4,YEAR($L$1)-YEAR(K942),YEAR($L$1)-YEAR(K942)+1),IF(MONTH($L$1)&lt;4,YEAR($L$1)-YEAR(K942)-1,YEAR($L$1)-YEAR(K942))),学年設定用!$A:$A,学年設定用!$B:$B))</f>
        <v/>
      </c>
      <c r="O942" s="67" t="str">
        <f t="shared" si="28"/>
        <v/>
      </c>
      <c r="P942" s="33" t="e">
        <f>VLOOKUP(E942,学年設定用!$D:$L,3,FALSE)</f>
        <v>#N/A</v>
      </c>
      <c r="Q942" s="34" t="e">
        <f>VLOOKUP(E942,学年設定用!$D:$L,4,FALSE)</f>
        <v>#N/A</v>
      </c>
      <c r="R942" s="34" t="e">
        <f>VLOOKUP(E942,学年設定用!$D:$L,5,FALSE)</f>
        <v>#N/A</v>
      </c>
      <c r="S942" s="50" t="e">
        <f>VLOOKUP(E942,学年設定用!$D:$L,6,FALSE)</f>
        <v>#N/A</v>
      </c>
      <c r="T942" s="50" t="e">
        <f>VLOOKUP(E942,学年設定用!$D:$L,7,FALSE)</f>
        <v>#N/A</v>
      </c>
      <c r="U942" s="50" t="e">
        <f>VLOOKUP(E942,学年設定用!D:L,8,FALSE)</f>
        <v>#N/A</v>
      </c>
      <c r="V942" s="50" t="e">
        <f>VLOOKUP(E942,学年設定用!$D:$L,9,FALSE)</f>
        <v>#N/A</v>
      </c>
      <c r="W942" s="50"/>
      <c r="X942" s="50"/>
      <c r="Y942" s="50"/>
      <c r="Z942" s="50"/>
      <c r="AA942" s="50"/>
      <c r="AB942" s="50"/>
      <c r="AC942" s="50"/>
      <c r="AD942" s="50"/>
      <c r="AE942" s="50"/>
    </row>
    <row r="943" spans="1:31" s="34" customFormat="1" ht="24.95" customHeight="1" x14ac:dyDescent="0.15">
      <c r="A943" s="64">
        <v>930</v>
      </c>
      <c r="B943" s="65">
        <f t="shared" si="29"/>
        <v>0</v>
      </c>
      <c r="C943" s="65" t="str">
        <f>IF(E943="","",VLOOKUP(B943,'２･階級番号(4月~9月）'!$A:$B,2,0))</f>
        <v/>
      </c>
      <c r="D943" s="53"/>
      <c r="E943" s="55"/>
      <c r="F943" s="59"/>
      <c r="G943" s="60"/>
      <c r="H943" s="59"/>
      <c r="I943" s="59"/>
      <c r="J943" s="59"/>
      <c r="K943" s="61"/>
      <c r="L943" s="72"/>
      <c r="M943" s="58"/>
      <c r="N943" s="66" t="str">
        <f>IF(K943="","",LOOKUP(IF(K943-DATEVALUE(YEAR(K943)&amp;"/"&amp;"4/2")&lt;0,IF(MONTH($L$1)&lt;4,YEAR($L$1)-YEAR(K943),YEAR($L$1)-YEAR(K943)+1),IF(MONTH($L$1)&lt;4,YEAR($L$1)-YEAR(K943)-1,YEAR($L$1)-YEAR(K943))),学年設定用!$A:$A,学年設定用!$B:$B))</f>
        <v/>
      </c>
      <c r="O943" s="67" t="str">
        <f t="shared" si="28"/>
        <v/>
      </c>
      <c r="P943" s="33" t="e">
        <f>VLOOKUP(E943,学年設定用!$D:$L,3,FALSE)</f>
        <v>#N/A</v>
      </c>
      <c r="Q943" s="34" t="e">
        <f>VLOOKUP(E943,学年設定用!$D:$L,4,FALSE)</f>
        <v>#N/A</v>
      </c>
      <c r="R943" s="34" t="e">
        <f>VLOOKUP(E943,学年設定用!$D:$L,5,FALSE)</f>
        <v>#N/A</v>
      </c>
      <c r="S943" s="50" t="e">
        <f>VLOOKUP(E943,学年設定用!$D:$L,6,FALSE)</f>
        <v>#N/A</v>
      </c>
      <c r="T943" s="50" t="e">
        <f>VLOOKUP(E943,学年設定用!$D:$L,7,FALSE)</f>
        <v>#N/A</v>
      </c>
      <c r="U943" s="50" t="e">
        <f>VLOOKUP(E943,学年設定用!D:L,8,FALSE)</f>
        <v>#N/A</v>
      </c>
      <c r="V943" s="50" t="e">
        <f>VLOOKUP(E943,学年設定用!$D:$L,9,FALSE)</f>
        <v>#N/A</v>
      </c>
      <c r="W943" s="50"/>
      <c r="X943" s="50"/>
      <c r="Y943" s="50"/>
      <c r="Z943" s="50"/>
      <c r="AA943" s="50"/>
      <c r="AB943" s="50"/>
      <c r="AC943" s="50"/>
      <c r="AD943" s="50"/>
      <c r="AE943" s="50"/>
    </row>
    <row r="944" spans="1:31" s="34" customFormat="1" ht="24.95" customHeight="1" x14ac:dyDescent="0.15">
      <c r="A944" s="64">
        <v>931</v>
      </c>
      <c r="B944" s="65">
        <f t="shared" si="29"/>
        <v>0</v>
      </c>
      <c r="C944" s="65" t="str">
        <f>IF(E944="","",VLOOKUP(B944,'２･階級番号(4月~9月）'!$A:$B,2,0))</f>
        <v/>
      </c>
      <c r="D944" s="53"/>
      <c r="E944" s="55"/>
      <c r="F944" s="59"/>
      <c r="G944" s="60"/>
      <c r="H944" s="59"/>
      <c r="I944" s="59"/>
      <c r="J944" s="59"/>
      <c r="K944" s="61"/>
      <c r="L944" s="72"/>
      <c r="M944" s="58"/>
      <c r="N944" s="66" t="str">
        <f>IF(K944="","",LOOKUP(IF(K944-DATEVALUE(YEAR(K944)&amp;"/"&amp;"4/2")&lt;0,IF(MONTH($L$1)&lt;4,YEAR($L$1)-YEAR(K944),YEAR($L$1)-YEAR(K944)+1),IF(MONTH($L$1)&lt;4,YEAR($L$1)-YEAR(K944)-1,YEAR($L$1)-YEAR(K944))),学年設定用!$A:$A,学年設定用!$B:$B))</f>
        <v/>
      </c>
      <c r="O944" s="67" t="str">
        <f t="shared" si="28"/>
        <v/>
      </c>
      <c r="P944" s="33" t="e">
        <f>VLOOKUP(E944,学年設定用!$D:$L,3,FALSE)</f>
        <v>#N/A</v>
      </c>
      <c r="Q944" s="34" t="e">
        <f>VLOOKUP(E944,学年設定用!$D:$L,4,FALSE)</f>
        <v>#N/A</v>
      </c>
      <c r="R944" s="34" t="e">
        <f>VLOOKUP(E944,学年設定用!$D:$L,5,FALSE)</f>
        <v>#N/A</v>
      </c>
      <c r="S944" s="50" t="e">
        <f>VLOOKUP(E944,学年設定用!$D:$L,6,FALSE)</f>
        <v>#N/A</v>
      </c>
      <c r="T944" s="50" t="e">
        <f>VLOOKUP(E944,学年設定用!$D:$L,7,FALSE)</f>
        <v>#N/A</v>
      </c>
      <c r="U944" s="50" t="e">
        <f>VLOOKUP(E944,学年設定用!D:L,8,FALSE)</f>
        <v>#N/A</v>
      </c>
      <c r="V944" s="50" t="e">
        <f>VLOOKUP(E944,学年設定用!$D:$L,9,FALSE)</f>
        <v>#N/A</v>
      </c>
      <c r="W944" s="50"/>
      <c r="X944" s="50"/>
      <c r="Y944" s="50"/>
      <c r="Z944" s="50"/>
      <c r="AA944" s="50"/>
      <c r="AB944" s="50"/>
      <c r="AC944" s="50"/>
      <c r="AD944" s="50"/>
      <c r="AE944" s="50"/>
    </row>
    <row r="945" spans="1:31" s="34" customFormat="1" ht="24.95" customHeight="1" x14ac:dyDescent="0.15">
      <c r="A945" s="64">
        <v>932</v>
      </c>
      <c r="B945" s="65">
        <f t="shared" si="29"/>
        <v>0</v>
      </c>
      <c r="C945" s="65" t="str">
        <f>IF(E945="","",VLOOKUP(B945,'２･階級番号(4月~9月）'!$A:$B,2,0))</f>
        <v/>
      </c>
      <c r="D945" s="53"/>
      <c r="E945" s="55"/>
      <c r="F945" s="59"/>
      <c r="G945" s="60"/>
      <c r="H945" s="59"/>
      <c r="I945" s="59"/>
      <c r="J945" s="59"/>
      <c r="K945" s="61"/>
      <c r="L945" s="72"/>
      <c r="M945" s="58"/>
      <c r="N945" s="66" t="str">
        <f>IF(K945="","",LOOKUP(IF(K945-DATEVALUE(YEAR(K945)&amp;"/"&amp;"4/2")&lt;0,IF(MONTH($L$1)&lt;4,YEAR($L$1)-YEAR(K945),YEAR($L$1)-YEAR(K945)+1),IF(MONTH($L$1)&lt;4,YEAR($L$1)-YEAR(K945)-1,YEAR($L$1)-YEAR(K945))),学年設定用!$A:$A,学年設定用!$B:$B))</f>
        <v/>
      </c>
      <c r="O945" s="67" t="str">
        <f t="shared" si="28"/>
        <v/>
      </c>
      <c r="P945" s="33" t="e">
        <f>VLOOKUP(E945,学年設定用!$D:$L,3,FALSE)</f>
        <v>#N/A</v>
      </c>
      <c r="Q945" s="34" t="e">
        <f>VLOOKUP(E945,学年設定用!$D:$L,4,FALSE)</f>
        <v>#N/A</v>
      </c>
      <c r="R945" s="34" t="e">
        <f>VLOOKUP(E945,学年設定用!$D:$L,5,FALSE)</f>
        <v>#N/A</v>
      </c>
      <c r="S945" s="50" t="e">
        <f>VLOOKUP(E945,学年設定用!$D:$L,6,FALSE)</f>
        <v>#N/A</v>
      </c>
      <c r="T945" s="50" t="e">
        <f>VLOOKUP(E945,学年設定用!$D:$L,7,FALSE)</f>
        <v>#N/A</v>
      </c>
      <c r="U945" s="50" t="e">
        <f>VLOOKUP(E945,学年設定用!D:L,8,FALSE)</f>
        <v>#N/A</v>
      </c>
      <c r="V945" s="50" t="e">
        <f>VLOOKUP(E945,学年設定用!$D:$L,9,FALSE)</f>
        <v>#N/A</v>
      </c>
      <c r="W945" s="50"/>
      <c r="X945" s="50"/>
      <c r="Y945" s="50"/>
      <c r="Z945" s="50"/>
      <c r="AA945" s="50"/>
      <c r="AB945" s="50"/>
      <c r="AC945" s="50"/>
      <c r="AD945" s="50"/>
      <c r="AE945" s="50"/>
    </row>
    <row r="946" spans="1:31" s="34" customFormat="1" ht="24.95" customHeight="1" x14ac:dyDescent="0.15">
      <c r="A946" s="64">
        <v>933</v>
      </c>
      <c r="B946" s="65">
        <f t="shared" si="29"/>
        <v>0</v>
      </c>
      <c r="C946" s="65" t="str">
        <f>IF(E946="","",VLOOKUP(B946,'２･階級番号(4月~9月）'!$A:$B,2,0))</f>
        <v/>
      </c>
      <c r="D946" s="53"/>
      <c r="E946" s="55"/>
      <c r="F946" s="59"/>
      <c r="G946" s="60"/>
      <c r="H946" s="59"/>
      <c r="I946" s="59"/>
      <c r="J946" s="59"/>
      <c r="K946" s="61"/>
      <c r="L946" s="72"/>
      <c r="M946" s="58"/>
      <c r="N946" s="66" t="str">
        <f>IF(K946="","",LOOKUP(IF(K946-DATEVALUE(YEAR(K946)&amp;"/"&amp;"4/2")&lt;0,IF(MONTH($L$1)&lt;4,YEAR($L$1)-YEAR(K946),YEAR($L$1)-YEAR(K946)+1),IF(MONTH($L$1)&lt;4,YEAR($L$1)-YEAR(K946)-1,YEAR($L$1)-YEAR(K946))),学年設定用!$A:$A,学年設定用!$B:$B))</f>
        <v/>
      </c>
      <c r="O946" s="67" t="str">
        <f t="shared" si="28"/>
        <v/>
      </c>
      <c r="P946" s="33" t="e">
        <f>VLOOKUP(E946,学年設定用!$D:$L,3,FALSE)</f>
        <v>#N/A</v>
      </c>
      <c r="Q946" s="34" t="e">
        <f>VLOOKUP(E946,学年設定用!$D:$L,4,FALSE)</f>
        <v>#N/A</v>
      </c>
      <c r="R946" s="34" t="e">
        <f>VLOOKUP(E946,学年設定用!$D:$L,5,FALSE)</f>
        <v>#N/A</v>
      </c>
      <c r="S946" s="50" t="e">
        <f>VLOOKUP(E946,学年設定用!$D:$L,6,FALSE)</f>
        <v>#N/A</v>
      </c>
      <c r="T946" s="50" t="e">
        <f>VLOOKUP(E946,学年設定用!$D:$L,7,FALSE)</f>
        <v>#N/A</v>
      </c>
      <c r="U946" s="50" t="e">
        <f>VLOOKUP(E946,学年設定用!D:L,8,FALSE)</f>
        <v>#N/A</v>
      </c>
      <c r="V946" s="50" t="e">
        <f>VLOOKUP(E946,学年設定用!$D:$L,9,FALSE)</f>
        <v>#N/A</v>
      </c>
      <c r="W946" s="50"/>
      <c r="X946" s="50"/>
      <c r="Y946" s="50"/>
      <c r="Z946" s="50"/>
      <c r="AA946" s="50"/>
      <c r="AB946" s="50"/>
      <c r="AC946" s="50"/>
      <c r="AD946" s="50"/>
      <c r="AE946" s="50"/>
    </row>
    <row r="947" spans="1:31" s="34" customFormat="1" ht="24.95" customHeight="1" x14ac:dyDescent="0.15">
      <c r="A947" s="64">
        <v>934</v>
      </c>
      <c r="B947" s="65">
        <f t="shared" si="29"/>
        <v>0</v>
      </c>
      <c r="C947" s="65" t="str">
        <f>IF(E947="","",VLOOKUP(B947,'２･階級番号(4月~9月）'!$A:$B,2,0))</f>
        <v/>
      </c>
      <c r="D947" s="53"/>
      <c r="E947" s="55"/>
      <c r="F947" s="59"/>
      <c r="G947" s="60"/>
      <c r="H947" s="59"/>
      <c r="I947" s="59"/>
      <c r="J947" s="59"/>
      <c r="K947" s="61"/>
      <c r="L947" s="72"/>
      <c r="M947" s="58"/>
      <c r="N947" s="66" t="str">
        <f>IF(K947="","",LOOKUP(IF(K947-DATEVALUE(YEAR(K947)&amp;"/"&amp;"4/2")&lt;0,IF(MONTH($L$1)&lt;4,YEAR($L$1)-YEAR(K947),YEAR($L$1)-YEAR(K947)+1),IF(MONTH($L$1)&lt;4,YEAR($L$1)-YEAR(K947)-1,YEAR($L$1)-YEAR(K947))),学年設定用!$A:$A,学年設定用!$B:$B))</f>
        <v/>
      </c>
      <c r="O947" s="67" t="str">
        <f t="shared" si="28"/>
        <v/>
      </c>
      <c r="P947" s="33" t="e">
        <f>VLOOKUP(E947,学年設定用!$D:$L,3,FALSE)</f>
        <v>#N/A</v>
      </c>
      <c r="Q947" s="34" t="e">
        <f>VLOOKUP(E947,学年設定用!$D:$L,4,FALSE)</f>
        <v>#N/A</v>
      </c>
      <c r="R947" s="34" t="e">
        <f>VLOOKUP(E947,学年設定用!$D:$L,5,FALSE)</f>
        <v>#N/A</v>
      </c>
      <c r="S947" s="50" t="e">
        <f>VLOOKUP(E947,学年設定用!$D:$L,6,FALSE)</f>
        <v>#N/A</v>
      </c>
      <c r="T947" s="50" t="e">
        <f>VLOOKUP(E947,学年設定用!$D:$L,7,FALSE)</f>
        <v>#N/A</v>
      </c>
      <c r="U947" s="50" t="e">
        <f>VLOOKUP(E947,学年設定用!D:L,8,FALSE)</f>
        <v>#N/A</v>
      </c>
      <c r="V947" s="50" t="e">
        <f>VLOOKUP(E947,学年設定用!$D:$L,9,FALSE)</f>
        <v>#N/A</v>
      </c>
      <c r="W947" s="50"/>
      <c r="X947" s="50"/>
      <c r="Y947" s="50"/>
      <c r="Z947" s="50"/>
      <c r="AA947" s="50"/>
      <c r="AB947" s="50"/>
      <c r="AC947" s="50"/>
      <c r="AD947" s="50"/>
      <c r="AE947" s="50"/>
    </row>
    <row r="948" spans="1:31" s="34" customFormat="1" ht="24.95" customHeight="1" x14ac:dyDescent="0.15">
      <c r="A948" s="64">
        <v>935</v>
      </c>
      <c r="B948" s="65">
        <f t="shared" si="29"/>
        <v>0</v>
      </c>
      <c r="C948" s="65" t="str">
        <f>IF(E948="","",VLOOKUP(B948,'２･階級番号(4月~9月）'!$A:$B,2,0))</f>
        <v/>
      </c>
      <c r="D948" s="53"/>
      <c r="E948" s="55"/>
      <c r="F948" s="59"/>
      <c r="G948" s="60"/>
      <c r="H948" s="59"/>
      <c r="I948" s="59"/>
      <c r="J948" s="59"/>
      <c r="K948" s="61"/>
      <c r="L948" s="72"/>
      <c r="M948" s="58"/>
      <c r="N948" s="66" t="str">
        <f>IF(K948="","",LOOKUP(IF(K948-DATEVALUE(YEAR(K948)&amp;"/"&amp;"4/2")&lt;0,IF(MONTH($L$1)&lt;4,YEAR($L$1)-YEAR(K948),YEAR($L$1)-YEAR(K948)+1),IF(MONTH($L$1)&lt;4,YEAR($L$1)-YEAR(K948)-1,YEAR($L$1)-YEAR(K948))),学年設定用!$A:$A,学年設定用!$B:$B))</f>
        <v/>
      </c>
      <c r="O948" s="67" t="str">
        <f t="shared" si="28"/>
        <v/>
      </c>
      <c r="P948" s="33" t="e">
        <f>VLOOKUP(E948,学年設定用!$D:$L,3,FALSE)</f>
        <v>#N/A</v>
      </c>
      <c r="Q948" s="34" t="e">
        <f>VLOOKUP(E948,学年設定用!$D:$L,4,FALSE)</f>
        <v>#N/A</v>
      </c>
      <c r="R948" s="34" t="e">
        <f>VLOOKUP(E948,学年設定用!$D:$L,5,FALSE)</f>
        <v>#N/A</v>
      </c>
      <c r="S948" s="50" t="e">
        <f>VLOOKUP(E948,学年設定用!$D:$L,6,FALSE)</f>
        <v>#N/A</v>
      </c>
      <c r="T948" s="50" t="e">
        <f>VLOOKUP(E948,学年設定用!$D:$L,7,FALSE)</f>
        <v>#N/A</v>
      </c>
      <c r="U948" s="50" t="e">
        <f>VLOOKUP(E948,学年設定用!D:L,8,FALSE)</f>
        <v>#N/A</v>
      </c>
      <c r="V948" s="50" t="e">
        <f>VLOOKUP(E948,学年設定用!$D:$L,9,FALSE)</f>
        <v>#N/A</v>
      </c>
      <c r="W948" s="50"/>
      <c r="X948" s="50"/>
      <c r="Y948" s="50"/>
      <c r="Z948" s="50"/>
      <c r="AA948" s="50"/>
      <c r="AB948" s="50"/>
      <c r="AC948" s="50"/>
      <c r="AD948" s="50"/>
      <c r="AE948" s="50"/>
    </row>
    <row r="949" spans="1:31" s="34" customFormat="1" ht="24.95" customHeight="1" x14ac:dyDescent="0.15">
      <c r="A949" s="64">
        <v>936</v>
      </c>
      <c r="B949" s="65">
        <f t="shared" si="29"/>
        <v>0</v>
      </c>
      <c r="C949" s="65" t="str">
        <f>IF(E949="","",VLOOKUP(B949,'２･階級番号(4月~9月）'!$A:$B,2,0))</f>
        <v/>
      </c>
      <c r="D949" s="53"/>
      <c r="E949" s="55"/>
      <c r="F949" s="59"/>
      <c r="G949" s="60"/>
      <c r="H949" s="59"/>
      <c r="I949" s="59"/>
      <c r="J949" s="59"/>
      <c r="K949" s="61"/>
      <c r="L949" s="72"/>
      <c r="M949" s="58"/>
      <c r="N949" s="66" t="str">
        <f>IF(K949="","",LOOKUP(IF(K949-DATEVALUE(YEAR(K949)&amp;"/"&amp;"4/2")&lt;0,IF(MONTH($L$1)&lt;4,YEAR($L$1)-YEAR(K949),YEAR($L$1)-YEAR(K949)+1),IF(MONTH($L$1)&lt;4,YEAR($L$1)-YEAR(K949)-1,YEAR($L$1)-YEAR(K949))),学年設定用!$A:$A,学年設定用!$B:$B))</f>
        <v/>
      </c>
      <c r="O949" s="67" t="str">
        <f t="shared" si="28"/>
        <v/>
      </c>
      <c r="P949" s="33" t="e">
        <f>VLOOKUP(E949,学年設定用!$D:$L,3,FALSE)</f>
        <v>#N/A</v>
      </c>
      <c r="Q949" s="34" t="e">
        <f>VLOOKUP(E949,学年設定用!$D:$L,4,FALSE)</f>
        <v>#N/A</v>
      </c>
      <c r="R949" s="34" t="e">
        <f>VLOOKUP(E949,学年設定用!$D:$L,5,FALSE)</f>
        <v>#N/A</v>
      </c>
      <c r="S949" s="50" t="e">
        <f>VLOOKUP(E949,学年設定用!$D:$L,6,FALSE)</f>
        <v>#N/A</v>
      </c>
      <c r="T949" s="50" t="e">
        <f>VLOOKUP(E949,学年設定用!$D:$L,7,FALSE)</f>
        <v>#N/A</v>
      </c>
      <c r="U949" s="50" t="e">
        <f>VLOOKUP(E949,学年設定用!D:L,8,FALSE)</f>
        <v>#N/A</v>
      </c>
      <c r="V949" s="50" t="e">
        <f>VLOOKUP(E949,学年設定用!$D:$L,9,FALSE)</f>
        <v>#N/A</v>
      </c>
      <c r="W949" s="50"/>
      <c r="X949" s="50"/>
      <c r="Y949" s="50"/>
      <c r="Z949" s="50"/>
      <c r="AA949" s="50"/>
      <c r="AB949" s="50"/>
      <c r="AC949" s="50"/>
      <c r="AD949" s="50"/>
      <c r="AE949" s="50"/>
    </row>
    <row r="950" spans="1:31" s="34" customFormat="1" ht="24.95" customHeight="1" x14ac:dyDescent="0.15">
      <c r="A950" s="64">
        <v>937</v>
      </c>
      <c r="B950" s="65">
        <f t="shared" si="29"/>
        <v>0</v>
      </c>
      <c r="C950" s="65" t="str">
        <f>IF(E950="","",VLOOKUP(B950,'２･階級番号(4月~9月）'!$A:$B,2,0))</f>
        <v/>
      </c>
      <c r="D950" s="53"/>
      <c r="E950" s="55"/>
      <c r="F950" s="59"/>
      <c r="G950" s="60"/>
      <c r="H950" s="59"/>
      <c r="I950" s="59"/>
      <c r="J950" s="59"/>
      <c r="K950" s="61"/>
      <c r="L950" s="72"/>
      <c r="M950" s="58"/>
      <c r="N950" s="66" t="str">
        <f>IF(K950="","",LOOKUP(IF(K950-DATEVALUE(YEAR(K950)&amp;"/"&amp;"4/2")&lt;0,IF(MONTH($L$1)&lt;4,YEAR($L$1)-YEAR(K950),YEAR($L$1)-YEAR(K950)+1),IF(MONTH($L$1)&lt;4,YEAR($L$1)-YEAR(K950)-1,YEAR($L$1)-YEAR(K950))),学年設定用!$A:$A,学年設定用!$B:$B))</f>
        <v/>
      </c>
      <c r="O950" s="67" t="str">
        <f t="shared" si="28"/>
        <v/>
      </c>
      <c r="P950" s="33" t="e">
        <f>VLOOKUP(E950,学年設定用!$D:$L,3,FALSE)</f>
        <v>#N/A</v>
      </c>
      <c r="Q950" s="34" t="e">
        <f>VLOOKUP(E950,学年設定用!$D:$L,4,FALSE)</f>
        <v>#N/A</v>
      </c>
      <c r="R950" s="34" t="e">
        <f>VLOOKUP(E950,学年設定用!$D:$L,5,FALSE)</f>
        <v>#N/A</v>
      </c>
      <c r="S950" s="50" t="e">
        <f>VLOOKUP(E950,学年設定用!$D:$L,6,FALSE)</f>
        <v>#N/A</v>
      </c>
      <c r="T950" s="50" t="e">
        <f>VLOOKUP(E950,学年設定用!$D:$L,7,FALSE)</f>
        <v>#N/A</v>
      </c>
      <c r="U950" s="50" t="e">
        <f>VLOOKUP(E950,学年設定用!D:L,8,FALSE)</f>
        <v>#N/A</v>
      </c>
      <c r="V950" s="50" t="e">
        <f>VLOOKUP(E950,学年設定用!$D:$L,9,FALSE)</f>
        <v>#N/A</v>
      </c>
      <c r="W950" s="50"/>
      <c r="X950" s="50"/>
      <c r="Y950" s="50"/>
      <c r="Z950" s="50"/>
      <c r="AA950" s="50"/>
      <c r="AB950" s="50"/>
      <c r="AC950" s="50"/>
      <c r="AD950" s="50"/>
      <c r="AE950" s="50"/>
    </row>
    <row r="951" spans="1:31" s="34" customFormat="1" ht="24.95" customHeight="1" x14ac:dyDescent="0.15">
      <c r="A951" s="64">
        <v>938</v>
      </c>
      <c r="B951" s="65">
        <f t="shared" si="29"/>
        <v>0</v>
      </c>
      <c r="C951" s="65" t="str">
        <f>IF(E951="","",VLOOKUP(B951,'２･階級番号(4月~9月）'!$A:$B,2,0))</f>
        <v/>
      </c>
      <c r="D951" s="53"/>
      <c r="E951" s="55"/>
      <c r="F951" s="59"/>
      <c r="G951" s="60"/>
      <c r="H951" s="59"/>
      <c r="I951" s="59"/>
      <c r="J951" s="59"/>
      <c r="K951" s="61"/>
      <c r="L951" s="72"/>
      <c r="M951" s="58"/>
      <c r="N951" s="66" t="str">
        <f>IF(K951="","",LOOKUP(IF(K951-DATEVALUE(YEAR(K951)&amp;"/"&amp;"4/2")&lt;0,IF(MONTH($L$1)&lt;4,YEAR($L$1)-YEAR(K951),YEAR($L$1)-YEAR(K951)+1),IF(MONTH($L$1)&lt;4,YEAR($L$1)-YEAR(K951)-1,YEAR($L$1)-YEAR(K951))),学年設定用!$A:$A,学年設定用!$B:$B))</f>
        <v/>
      </c>
      <c r="O951" s="67" t="str">
        <f t="shared" si="28"/>
        <v/>
      </c>
      <c r="P951" s="33" t="e">
        <f>VLOOKUP(E951,学年設定用!$D:$L,3,FALSE)</f>
        <v>#N/A</v>
      </c>
      <c r="Q951" s="34" t="e">
        <f>VLOOKUP(E951,学年設定用!$D:$L,4,FALSE)</f>
        <v>#N/A</v>
      </c>
      <c r="R951" s="34" t="e">
        <f>VLOOKUP(E951,学年設定用!$D:$L,5,FALSE)</f>
        <v>#N/A</v>
      </c>
      <c r="S951" s="50" t="e">
        <f>VLOOKUP(E951,学年設定用!$D:$L,6,FALSE)</f>
        <v>#N/A</v>
      </c>
      <c r="T951" s="50" t="e">
        <f>VLOOKUP(E951,学年設定用!$D:$L,7,FALSE)</f>
        <v>#N/A</v>
      </c>
      <c r="U951" s="50" t="e">
        <f>VLOOKUP(E951,学年設定用!D:L,8,FALSE)</f>
        <v>#N/A</v>
      </c>
      <c r="V951" s="50" t="e">
        <f>VLOOKUP(E951,学年設定用!$D:$L,9,FALSE)</f>
        <v>#N/A</v>
      </c>
      <c r="W951" s="50"/>
      <c r="X951" s="50"/>
      <c r="Y951" s="50"/>
      <c r="Z951" s="50"/>
      <c r="AA951" s="50"/>
      <c r="AB951" s="50"/>
      <c r="AC951" s="50"/>
      <c r="AD951" s="50"/>
      <c r="AE951" s="50"/>
    </row>
    <row r="952" spans="1:31" s="34" customFormat="1" ht="24.95" customHeight="1" x14ac:dyDescent="0.15">
      <c r="A952" s="64">
        <v>939</v>
      </c>
      <c r="B952" s="65">
        <f t="shared" si="29"/>
        <v>0</v>
      </c>
      <c r="C952" s="65" t="str">
        <f>IF(E952="","",VLOOKUP(B952,'２･階級番号(4月~9月）'!$A:$B,2,0))</f>
        <v/>
      </c>
      <c r="D952" s="53"/>
      <c r="E952" s="55"/>
      <c r="F952" s="59"/>
      <c r="G952" s="60"/>
      <c r="H952" s="59"/>
      <c r="I952" s="59"/>
      <c r="J952" s="59"/>
      <c r="K952" s="61"/>
      <c r="L952" s="72"/>
      <c r="M952" s="58"/>
      <c r="N952" s="66" t="str">
        <f>IF(K952="","",LOOKUP(IF(K952-DATEVALUE(YEAR(K952)&amp;"/"&amp;"4/2")&lt;0,IF(MONTH($L$1)&lt;4,YEAR($L$1)-YEAR(K952),YEAR($L$1)-YEAR(K952)+1),IF(MONTH($L$1)&lt;4,YEAR($L$1)-YEAR(K952)-1,YEAR($L$1)-YEAR(K952))),学年設定用!$A:$A,学年設定用!$B:$B))</f>
        <v/>
      </c>
      <c r="O952" s="67" t="str">
        <f t="shared" si="28"/>
        <v/>
      </c>
      <c r="P952" s="33" t="e">
        <f>VLOOKUP(E952,学年設定用!$D:$L,3,FALSE)</f>
        <v>#N/A</v>
      </c>
      <c r="Q952" s="34" t="e">
        <f>VLOOKUP(E952,学年設定用!$D:$L,4,FALSE)</f>
        <v>#N/A</v>
      </c>
      <c r="R952" s="34" t="e">
        <f>VLOOKUP(E952,学年設定用!$D:$L,5,FALSE)</f>
        <v>#N/A</v>
      </c>
      <c r="S952" s="50" t="e">
        <f>VLOOKUP(E952,学年設定用!$D:$L,6,FALSE)</f>
        <v>#N/A</v>
      </c>
      <c r="T952" s="50" t="e">
        <f>VLOOKUP(E952,学年設定用!$D:$L,7,FALSE)</f>
        <v>#N/A</v>
      </c>
      <c r="U952" s="50" t="e">
        <f>VLOOKUP(E952,学年設定用!D:L,8,FALSE)</f>
        <v>#N/A</v>
      </c>
      <c r="V952" s="50" t="e">
        <f>VLOOKUP(E952,学年設定用!$D:$L,9,FALSE)</f>
        <v>#N/A</v>
      </c>
      <c r="W952" s="50"/>
      <c r="X952" s="50"/>
      <c r="Y952" s="50"/>
      <c r="Z952" s="50"/>
      <c r="AA952" s="50"/>
      <c r="AB952" s="50"/>
      <c r="AC952" s="50"/>
      <c r="AD952" s="50"/>
      <c r="AE952" s="50"/>
    </row>
    <row r="953" spans="1:31" s="34" customFormat="1" ht="24.95" customHeight="1" x14ac:dyDescent="0.15">
      <c r="A953" s="64">
        <v>940</v>
      </c>
      <c r="B953" s="65">
        <f t="shared" si="29"/>
        <v>0</v>
      </c>
      <c r="C953" s="65" t="str">
        <f>IF(E953="","",VLOOKUP(B953,'２･階級番号(4月~9月）'!$A:$B,2,0))</f>
        <v/>
      </c>
      <c r="D953" s="53"/>
      <c r="E953" s="55"/>
      <c r="F953" s="59"/>
      <c r="G953" s="60"/>
      <c r="H953" s="59"/>
      <c r="I953" s="59"/>
      <c r="J953" s="59"/>
      <c r="K953" s="61"/>
      <c r="L953" s="72"/>
      <c r="M953" s="58"/>
      <c r="N953" s="66" t="str">
        <f>IF(K953="","",LOOKUP(IF(K953-DATEVALUE(YEAR(K953)&amp;"/"&amp;"4/2")&lt;0,IF(MONTH($L$1)&lt;4,YEAR($L$1)-YEAR(K953),YEAR($L$1)-YEAR(K953)+1),IF(MONTH($L$1)&lt;4,YEAR($L$1)-YEAR(K953)-1,YEAR($L$1)-YEAR(K953))),学年設定用!$A:$A,学年設定用!$B:$B))</f>
        <v/>
      </c>
      <c r="O953" s="67" t="str">
        <f t="shared" si="28"/>
        <v/>
      </c>
      <c r="P953" s="33" t="e">
        <f>VLOOKUP(E953,学年設定用!$D:$L,3,FALSE)</f>
        <v>#N/A</v>
      </c>
      <c r="Q953" s="34" t="e">
        <f>VLOOKUP(E953,学年設定用!$D:$L,4,FALSE)</f>
        <v>#N/A</v>
      </c>
      <c r="R953" s="34" t="e">
        <f>VLOOKUP(E953,学年設定用!$D:$L,5,FALSE)</f>
        <v>#N/A</v>
      </c>
      <c r="S953" s="50" t="e">
        <f>VLOOKUP(E953,学年設定用!$D:$L,6,FALSE)</f>
        <v>#N/A</v>
      </c>
      <c r="T953" s="50" t="e">
        <f>VLOOKUP(E953,学年設定用!$D:$L,7,FALSE)</f>
        <v>#N/A</v>
      </c>
      <c r="U953" s="50" t="e">
        <f>VLOOKUP(E953,学年設定用!D:L,8,FALSE)</f>
        <v>#N/A</v>
      </c>
      <c r="V953" s="50" t="e">
        <f>VLOOKUP(E953,学年設定用!$D:$L,9,FALSE)</f>
        <v>#N/A</v>
      </c>
      <c r="W953" s="50"/>
      <c r="X953" s="50"/>
      <c r="Y953" s="50"/>
      <c r="Z953" s="50"/>
      <c r="AA953" s="50"/>
      <c r="AB953" s="50"/>
      <c r="AC953" s="50"/>
      <c r="AD953" s="50"/>
      <c r="AE953" s="50"/>
    </row>
    <row r="954" spans="1:31" s="34" customFormat="1" ht="24.95" customHeight="1" x14ac:dyDescent="0.15">
      <c r="A954" s="64">
        <v>941</v>
      </c>
      <c r="B954" s="65">
        <f t="shared" si="29"/>
        <v>0</v>
      </c>
      <c r="C954" s="65" t="str">
        <f>IF(E954="","",VLOOKUP(B954,'２･階級番号(4月~9月）'!$A:$B,2,0))</f>
        <v/>
      </c>
      <c r="D954" s="53"/>
      <c r="E954" s="55"/>
      <c r="F954" s="59"/>
      <c r="G954" s="60"/>
      <c r="H954" s="59"/>
      <c r="I954" s="59"/>
      <c r="J954" s="59"/>
      <c r="K954" s="61"/>
      <c r="L954" s="72"/>
      <c r="M954" s="58"/>
      <c r="N954" s="66" t="str">
        <f>IF(K954="","",LOOKUP(IF(K954-DATEVALUE(YEAR(K954)&amp;"/"&amp;"4/2")&lt;0,IF(MONTH($L$1)&lt;4,YEAR($L$1)-YEAR(K954),YEAR($L$1)-YEAR(K954)+1),IF(MONTH($L$1)&lt;4,YEAR($L$1)-YEAR(K954)-1,YEAR($L$1)-YEAR(K954))),学年設定用!$A:$A,学年設定用!$B:$B))</f>
        <v/>
      </c>
      <c r="O954" s="67" t="str">
        <f t="shared" si="28"/>
        <v/>
      </c>
      <c r="P954" s="33" t="e">
        <f>VLOOKUP(E954,学年設定用!$D:$L,3,FALSE)</f>
        <v>#N/A</v>
      </c>
      <c r="Q954" s="34" t="e">
        <f>VLOOKUP(E954,学年設定用!$D:$L,4,FALSE)</f>
        <v>#N/A</v>
      </c>
      <c r="R954" s="34" t="e">
        <f>VLOOKUP(E954,学年設定用!$D:$L,5,FALSE)</f>
        <v>#N/A</v>
      </c>
      <c r="S954" s="50" t="e">
        <f>VLOOKUP(E954,学年設定用!$D:$L,6,FALSE)</f>
        <v>#N/A</v>
      </c>
      <c r="T954" s="50" t="e">
        <f>VLOOKUP(E954,学年設定用!$D:$L,7,FALSE)</f>
        <v>#N/A</v>
      </c>
      <c r="U954" s="50" t="e">
        <f>VLOOKUP(E954,学年設定用!D:L,8,FALSE)</f>
        <v>#N/A</v>
      </c>
      <c r="V954" s="50" t="e">
        <f>VLOOKUP(E954,学年設定用!$D:$L,9,FALSE)</f>
        <v>#N/A</v>
      </c>
      <c r="W954" s="50"/>
      <c r="X954" s="50"/>
      <c r="Y954" s="50"/>
      <c r="Z954" s="50"/>
      <c r="AA954" s="50"/>
      <c r="AB954" s="50"/>
      <c r="AC954" s="50"/>
      <c r="AD954" s="50"/>
      <c r="AE954" s="50"/>
    </row>
    <row r="955" spans="1:31" s="34" customFormat="1" ht="24.95" customHeight="1" x14ac:dyDescent="0.15">
      <c r="A955" s="64">
        <v>942</v>
      </c>
      <c r="B955" s="65">
        <f t="shared" si="29"/>
        <v>0</v>
      </c>
      <c r="C955" s="65" t="str">
        <f>IF(E955="","",VLOOKUP(B955,'２･階級番号(4月~9月）'!$A:$B,2,0))</f>
        <v/>
      </c>
      <c r="D955" s="53"/>
      <c r="E955" s="55"/>
      <c r="F955" s="59"/>
      <c r="G955" s="60"/>
      <c r="H955" s="59"/>
      <c r="I955" s="59"/>
      <c r="J955" s="59"/>
      <c r="K955" s="61"/>
      <c r="L955" s="72"/>
      <c r="M955" s="58"/>
      <c r="N955" s="66" t="str">
        <f>IF(K955="","",LOOKUP(IF(K955-DATEVALUE(YEAR(K955)&amp;"/"&amp;"4/2")&lt;0,IF(MONTH($L$1)&lt;4,YEAR($L$1)-YEAR(K955),YEAR($L$1)-YEAR(K955)+1),IF(MONTH($L$1)&lt;4,YEAR($L$1)-YEAR(K955)-1,YEAR($L$1)-YEAR(K955))),学年設定用!$A:$A,学年設定用!$B:$B))</f>
        <v/>
      </c>
      <c r="O955" s="67" t="str">
        <f t="shared" si="28"/>
        <v/>
      </c>
      <c r="P955" s="33" t="e">
        <f>VLOOKUP(E955,学年設定用!$D:$L,3,FALSE)</f>
        <v>#N/A</v>
      </c>
      <c r="Q955" s="34" t="e">
        <f>VLOOKUP(E955,学年設定用!$D:$L,4,FALSE)</f>
        <v>#N/A</v>
      </c>
      <c r="R955" s="34" t="e">
        <f>VLOOKUP(E955,学年設定用!$D:$L,5,FALSE)</f>
        <v>#N/A</v>
      </c>
      <c r="S955" s="50" t="e">
        <f>VLOOKUP(E955,学年設定用!$D:$L,6,FALSE)</f>
        <v>#N/A</v>
      </c>
      <c r="T955" s="50" t="e">
        <f>VLOOKUP(E955,学年設定用!$D:$L,7,FALSE)</f>
        <v>#N/A</v>
      </c>
      <c r="U955" s="50" t="e">
        <f>VLOOKUP(E955,学年設定用!D:L,8,FALSE)</f>
        <v>#N/A</v>
      </c>
      <c r="V955" s="50" t="e">
        <f>VLOOKUP(E955,学年設定用!$D:$L,9,FALSE)</f>
        <v>#N/A</v>
      </c>
      <c r="W955" s="50"/>
      <c r="X955" s="50"/>
      <c r="Y955" s="50"/>
      <c r="Z955" s="50"/>
      <c r="AA955" s="50"/>
      <c r="AB955" s="50"/>
      <c r="AC955" s="50"/>
      <c r="AD955" s="50"/>
      <c r="AE955" s="50"/>
    </row>
    <row r="956" spans="1:31" s="34" customFormat="1" ht="24.95" customHeight="1" x14ac:dyDescent="0.15">
      <c r="A956" s="64">
        <v>943</v>
      </c>
      <c r="B956" s="65">
        <f t="shared" si="29"/>
        <v>0</v>
      </c>
      <c r="C956" s="65" t="str">
        <f>IF(E956="","",VLOOKUP(B956,'２･階級番号(4月~9月）'!$A:$B,2,0))</f>
        <v/>
      </c>
      <c r="D956" s="53"/>
      <c r="E956" s="55"/>
      <c r="F956" s="59"/>
      <c r="G956" s="60"/>
      <c r="H956" s="59"/>
      <c r="I956" s="59"/>
      <c r="J956" s="59"/>
      <c r="K956" s="61"/>
      <c r="L956" s="72"/>
      <c r="M956" s="58"/>
      <c r="N956" s="66" t="str">
        <f>IF(K956="","",LOOKUP(IF(K956-DATEVALUE(YEAR(K956)&amp;"/"&amp;"4/2")&lt;0,IF(MONTH($L$1)&lt;4,YEAR($L$1)-YEAR(K956),YEAR($L$1)-YEAR(K956)+1),IF(MONTH($L$1)&lt;4,YEAR($L$1)-YEAR(K956)-1,YEAR($L$1)-YEAR(K956))),学年設定用!$A:$A,学年設定用!$B:$B))</f>
        <v/>
      </c>
      <c r="O956" s="67" t="str">
        <f t="shared" si="28"/>
        <v/>
      </c>
      <c r="P956" s="33" t="e">
        <f>VLOOKUP(E956,学年設定用!$D:$L,3,FALSE)</f>
        <v>#N/A</v>
      </c>
      <c r="Q956" s="34" t="e">
        <f>VLOOKUP(E956,学年設定用!$D:$L,4,FALSE)</f>
        <v>#N/A</v>
      </c>
      <c r="R956" s="34" t="e">
        <f>VLOOKUP(E956,学年設定用!$D:$L,5,FALSE)</f>
        <v>#N/A</v>
      </c>
      <c r="S956" s="50" t="e">
        <f>VLOOKUP(E956,学年設定用!$D:$L,6,FALSE)</f>
        <v>#N/A</v>
      </c>
      <c r="T956" s="50" t="e">
        <f>VLOOKUP(E956,学年設定用!$D:$L,7,FALSE)</f>
        <v>#N/A</v>
      </c>
      <c r="U956" s="50" t="e">
        <f>VLOOKUP(E956,学年設定用!D:L,8,FALSE)</f>
        <v>#N/A</v>
      </c>
      <c r="V956" s="50" t="e">
        <f>VLOOKUP(E956,学年設定用!$D:$L,9,FALSE)</f>
        <v>#N/A</v>
      </c>
      <c r="W956" s="50"/>
      <c r="X956" s="50"/>
      <c r="Y956" s="50"/>
      <c r="Z956" s="50"/>
      <c r="AA956" s="50"/>
      <c r="AB956" s="50"/>
      <c r="AC956" s="50"/>
      <c r="AD956" s="50"/>
      <c r="AE956" s="50"/>
    </row>
    <row r="957" spans="1:31" s="34" customFormat="1" ht="24.95" customHeight="1" x14ac:dyDescent="0.15">
      <c r="A957" s="64">
        <v>944</v>
      </c>
      <c r="B957" s="65">
        <f t="shared" si="29"/>
        <v>0</v>
      </c>
      <c r="C957" s="65" t="str">
        <f>IF(E957="","",VLOOKUP(B957,'２･階級番号(4月~9月）'!$A:$B,2,0))</f>
        <v/>
      </c>
      <c r="D957" s="53"/>
      <c r="E957" s="55"/>
      <c r="F957" s="59"/>
      <c r="G957" s="60"/>
      <c r="H957" s="59"/>
      <c r="I957" s="59"/>
      <c r="J957" s="59"/>
      <c r="K957" s="61"/>
      <c r="L957" s="72"/>
      <c r="M957" s="58"/>
      <c r="N957" s="66" t="str">
        <f>IF(K957="","",LOOKUP(IF(K957-DATEVALUE(YEAR(K957)&amp;"/"&amp;"4/2")&lt;0,IF(MONTH($L$1)&lt;4,YEAR($L$1)-YEAR(K957),YEAR($L$1)-YEAR(K957)+1),IF(MONTH($L$1)&lt;4,YEAR($L$1)-YEAR(K957)-1,YEAR($L$1)-YEAR(K957))),学年設定用!$A:$A,学年設定用!$B:$B))</f>
        <v/>
      </c>
      <c r="O957" s="67" t="str">
        <f t="shared" si="28"/>
        <v/>
      </c>
      <c r="P957" s="33" t="e">
        <f>VLOOKUP(E957,学年設定用!$D:$L,3,FALSE)</f>
        <v>#N/A</v>
      </c>
      <c r="Q957" s="34" t="e">
        <f>VLOOKUP(E957,学年設定用!$D:$L,4,FALSE)</f>
        <v>#N/A</v>
      </c>
      <c r="R957" s="34" t="e">
        <f>VLOOKUP(E957,学年設定用!$D:$L,5,FALSE)</f>
        <v>#N/A</v>
      </c>
      <c r="S957" s="50" t="e">
        <f>VLOOKUP(E957,学年設定用!$D:$L,6,FALSE)</f>
        <v>#N/A</v>
      </c>
      <c r="T957" s="50" t="e">
        <f>VLOOKUP(E957,学年設定用!$D:$L,7,FALSE)</f>
        <v>#N/A</v>
      </c>
      <c r="U957" s="50" t="e">
        <f>VLOOKUP(E957,学年設定用!D:L,8,FALSE)</f>
        <v>#N/A</v>
      </c>
      <c r="V957" s="50" t="e">
        <f>VLOOKUP(E957,学年設定用!$D:$L,9,FALSE)</f>
        <v>#N/A</v>
      </c>
      <c r="W957" s="50"/>
      <c r="X957" s="50"/>
      <c r="Y957" s="50"/>
      <c r="Z957" s="50"/>
      <c r="AA957" s="50"/>
      <c r="AB957" s="50"/>
      <c r="AC957" s="50"/>
      <c r="AD957" s="50"/>
      <c r="AE957" s="50"/>
    </row>
    <row r="958" spans="1:31" s="34" customFormat="1" ht="24.95" customHeight="1" x14ac:dyDescent="0.15">
      <c r="A958" s="64">
        <v>945</v>
      </c>
      <c r="B958" s="65">
        <f t="shared" si="29"/>
        <v>0</v>
      </c>
      <c r="C958" s="65" t="str">
        <f>IF(E958="","",VLOOKUP(B958,'２･階級番号(4月~9月）'!$A:$B,2,0))</f>
        <v/>
      </c>
      <c r="D958" s="53"/>
      <c r="E958" s="55"/>
      <c r="F958" s="59"/>
      <c r="G958" s="60"/>
      <c r="H958" s="59"/>
      <c r="I958" s="59"/>
      <c r="J958" s="59"/>
      <c r="K958" s="61"/>
      <c r="L958" s="72"/>
      <c r="M958" s="58"/>
      <c r="N958" s="66" t="str">
        <f>IF(K958="","",LOOKUP(IF(K958-DATEVALUE(YEAR(K958)&amp;"/"&amp;"4/2")&lt;0,IF(MONTH($L$1)&lt;4,YEAR($L$1)-YEAR(K958),YEAR($L$1)-YEAR(K958)+1),IF(MONTH($L$1)&lt;4,YEAR($L$1)-YEAR(K958)-1,YEAR($L$1)-YEAR(K958))),学年設定用!$A:$A,学年設定用!$B:$B))</f>
        <v/>
      </c>
      <c r="O958" s="67" t="str">
        <f t="shared" si="28"/>
        <v/>
      </c>
      <c r="P958" s="33" t="e">
        <f>VLOOKUP(E958,学年設定用!$D:$L,3,FALSE)</f>
        <v>#N/A</v>
      </c>
      <c r="Q958" s="34" t="e">
        <f>VLOOKUP(E958,学年設定用!$D:$L,4,FALSE)</f>
        <v>#N/A</v>
      </c>
      <c r="R958" s="34" t="e">
        <f>VLOOKUP(E958,学年設定用!$D:$L,5,FALSE)</f>
        <v>#N/A</v>
      </c>
      <c r="S958" s="50" t="e">
        <f>VLOOKUP(E958,学年設定用!$D:$L,6,FALSE)</f>
        <v>#N/A</v>
      </c>
      <c r="T958" s="50" t="e">
        <f>VLOOKUP(E958,学年設定用!$D:$L,7,FALSE)</f>
        <v>#N/A</v>
      </c>
      <c r="U958" s="50" t="e">
        <f>VLOOKUP(E958,学年設定用!D:L,8,FALSE)</f>
        <v>#N/A</v>
      </c>
      <c r="V958" s="50" t="e">
        <f>VLOOKUP(E958,学年設定用!$D:$L,9,FALSE)</f>
        <v>#N/A</v>
      </c>
      <c r="W958" s="50"/>
      <c r="X958" s="50"/>
      <c r="Y958" s="50"/>
      <c r="Z958" s="50"/>
      <c r="AA958" s="50"/>
      <c r="AB958" s="50"/>
      <c r="AC958" s="50"/>
      <c r="AD958" s="50"/>
      <c r="AE958" s="50"/>
    </row>
    <row r="959" spans="1:31" s="34" customFormat="1" ht="24.95" customHeight="1" x14ac:dyDescent="0.15">
      <c r="A959" s="64">
        <v>946</v>
      </c>
      <c r="B959" s="65">
        <f t="shared" si="29"/>
        <v>0</v>
      </c>
      <c r="C959" s="65" t="str">
        <f>IF(E959="","",VLOOKUP(B959,'２･階級番号(4月~9月）'!$A:$B,2,0))</f>
        <v/>
      </c>
      <c r="D959" s="53"/>
      <c r="E959" s="55"/>
      <c r="F959" s="59"/>
      <c r="G959" s="60"/>
      <c r="H959" s="59"/>
      <c r="I959" s="59"/>
      <c r="J959" s="59"/>
      <c r="K959" s="61"/>
      <c r="L959" s="72"/>
      <c r="M959" s="58"/>
      <c r="N959" s="66" t="str">
        <f>IF(K959="","",LOOKUP(IF(K959-DATEVALUE(YEAR(K959)&amp;"/"&amp;"4/2")&lt;0,IF(MONTH($L$1)&lt;4,YEAR($L$1)-YEAR(K959),YEAR($L$1)-YEAR(K959)+1),IF(MONTH($L$1)&lt;4,YEAR($L$1)-YEAR(K959)-1,YEAR($L$1)-YEAR(K959))),学年設定用!$A:$A,学年設定用!$B:$B))</f>
        <v/>
      </c>
      <c r="O959" s="67" t="str">
        <f t="shared" si="28"/>
        <v/>
      </c>
      <c r="P959" s="33" t="e">
        <f>VLOOKUP(E959,学年設定用!$D:$L,3,FALSE)</f>
        <v>#N/A</v>
      </c>
      <c r="Q959" s="34" t="e">
        <f>VLOOKUP(E959,学年設定用!$D:$L,4,FALSE)</f>
        <v>#N/A</v>
      </c>
      <c r="R959" s="34" t="e">
        <f>VLOOKUP(E959,学年設定用!$D:$L,5,FALSE)</f>
        <v>#N/A</v>
      </c>
      <c r="S959" s="50" t="e">
        <f>VLOOKUP(E959,学年設定用!$D:$L,6,FALSE)</f>
        <v>#N/A</v>
      </c>
      <c r="T959" s="50" t="e">
        <f>VLOOKUP(E959,学年設定用!$D:$L,7,FALSE)</f>
        <v>#N/A</v>
      </c>
      <c r="U959" s="50" t="e">
        <f>VLOOKUP(E959,学年設定用!D:L,8,FALSE)</f>
        <v>#N/A</v>
      </c>
      <c r="V959" s="50" t="e">
        <f>VLOOKUP(E959,学年設定用!$D:$L,9,FALSE)</f>
        <v>#N/A</v>
      </c>
      <c r="W959" s="50"/>
      <c r="X959" s="50"/>
      <c r="Y959" s="50"/>
      <c r="Z959" s="50"/>
      <c r="AA959" s="50"/>
      <c r="AB959" s="50"/>
      <c r="AC959" s="50"/>
      <c r="AD959" s="50"/>
      <c r="AE959" s="50"/>
    </row>
    <row r="960" spans="1:31" s="34" customFormat="1" ht="24.95" customHeight="1" x14ac:dyDescent="0.15">
      <c r="A960" s="64">
        <v>947</v>
      </c>
      <c r="B960" s="65">
        <f t="shared" si="29"/>
        <v>0</v>
      </c>
      <c r="C960" s="65" t="str">
        <f>IF(E960="","",VLOOKUP(B960,'２･階級番号(4月~9月）'!$A:$B,2,0))</f>
        <v/>
      </c>
      <c r="D960" s="53"/>
      <c r="E960" s="55"/>
      <c r="F960" s="59"/>
      <c r="G960" s="60"/>
      <c r="H960" s="59"/>
      <c r="I960" s="59"/>
      <c r="J960" s="59"/>
      <c r="K960" s="61"/>
      <c r="L960" s="72"/>
      <c r="M960" s="58"/>
      <c r="N960" s="66" t="str">
        <f>IF(K960="","",LOOKUP(IF(K960-DATEVALUE(YEAR(K960)&amp;"/"&amp;"4/2")&lt;0,IF(MONTH($L$1)&lt;4,YEAR($L$1)-YEAR(K960),YEAR($L$1)-YEAR(K960)+1),IF(MONTH($L$1)&lt;4,YEAR($L$1)-YEAR(K960)-1,YEAR($L$1)-YEAR(K960))),学年設定用!$A:$A,学年設定用!$B:$B))</f>
        <v/>
      </c>
      <c r="O960" s="67" t="str">
        <f t="shared" si="28"/>
        <v/>
      </c>
      <c r="P960" s="33" t="e">
        <f>VLOOKUP(E960,学年設定用!$D:$L,3,FALSE)</f>
        <v>#N/A</v>
      </c>
      <c r="Q960" s="34" t="e">
        <f>VLOOKUP(E960,学年設定用!$D:$L,4,FALSE)</f>
        <v>#N/A</v>
      </c>
      <c r="R960" s="34" t="e">
        <f>VLOOKUP(E960,学年設定用!$D:$L,5,FALSE)</f>
        <v>#N/A</v>
      </c>
      <c r="S960" s="50" t="e">
        <f>VLOOKUP(E960,学年設定用!$D:$L,6,FALSE)</f>
        <v>#N/A</v>
      </c>
      <c r="T960" s="50" t="e">
        <f>VLOOKUP(E960,学年設定用!$D:$L,7,FALSE)</f>
        <v>#N/A</v>
      </c>
      <c r="U960" s="50" t="e">
        <f>VLOOKUP(E960,学年設定用!D:L,8,FALSE)</f>
        <v>#N/A</v>
      </c>
      <c r="V960" s="50" t="e">
        <f>VLOOKUP(E960,学年設定用!$D:$L,9,FALSE)</f>
        <v>#N/A</v>
      </c>
      <c r="W960" s="50"/>
      <c r="X960" s="50"/>
      <c r="Y960" s="50"/>
      <c r="Z960" s="50"/>
      <c r="AA960" s="50"/>
      <c r="AB960" s="50"/>
      <c r="AC960" s="50"/>
      <c r="AD960" s="50"/>
      <c r="AE960" s="50"/>
    </row>
    <row r="961" spans="1:31" s="34" customFormat="1" ht="24.95" customHeight="1" x14ac:dyDescent="0.15">
      <c r="A961" s="64">
        <v>948</v>
      </c>
      <c r="B961" s="65">
        <f t="shared" si="29"/>
        <v>0</v>
      </c>
      <c r="C961" s="65" t="str">
        <f>IF(E961="","",VLOOKUP(B961,'２･階級番号(4月~9月）'!$A:$B,2,0))</f>
        <v/>
      </c>
      <c r="D961" s="53"/>
      <c r="E961" s="55"/>
      <c r="F961" s="59"/>
      <c r="G961" s="60"/>
      <c r="H961" s="59"/>
      <c r="I961" s="59"/>
      <c r="J961" s="59"/>
      <c r="K961" s="61"/>
      <c r="L961" s="72"/>
      <c r="M961" s="58"/>
      <c r="N961" s="66" t="str">
        <f>IF(K961="","",LOOKUP(IF(K961-DATEVALUE(YEAR(K961)&amp;"/"&amp;"4/2")&lt;0,IF(MONTH($L$1)&lt;4,YEAR($L$1)-YEAR(K961),YEAR($L$1)-YEAR(K961)+1),IF(MONTH($L$1)&lt;4,YEAR($L$1)-YEAR(K961)-1,YEAR($L$1)-YEAR(K961))),学年設定用!$A:$A,学年設定用!$B:$B))</f>
        <v/>
      </c>
      <c r="O961" s="67" t="str">
        <f t="shared" si="28"/>
        <v/>
      </c>
      <c r="P961" s="33" t="e">
        <f>VLOOKUP(E961,学年設定用!$D:$L,3,FALSE)</f>
        <v>#N/A</v>
      </c>
      <c r="Q961" s="34" t="e">
        <f>VLOOKUP(E961,学年設定用!$D:$L,4,FALSE)</f>
        <v>#N/A</v>
      </c>
      <c r="R961" s="34" t="e">
        <f>VLOOKUP(E961,学年設定用!$D:$L,5,FALSE)</f>
        <v>#N/A</v>
      </c>
      <c r="S961" s="50" t="e">
        <f>VLOOKUP(E961,学年設定用!$D:$L,6,FALSE)</f>
        <v>#N/A</v>
      </c>
      <c r="T961" s="50" t="e">
        <f>VLOOKUP(E961,学年設定用!$D:$L,7,FALSE)</f>
        <v>#N/A</v>
      </c>
      <c r="U961" s="50" t="e">
        <f>VLOOKUP(E961,学年設定用!D:L,8,FALSE)</f>
        <v>#N/A</v>
      </c>
      <c r="V961" s="50" t="e">
        <f>VLOOKUP(E961,学年設定用!$D:$L,9,FALSE)</f>
        <v>#N/A</v>
      </c>
      <c r="W961" s="50"/>
      <c r="X961" s="50"/>
      <c r="Y961" s="50"/>
      <c r="Z961" s="50"/>
      <c r="AA961" s="50"/>
      <c r="AB961" s="50"/>
      <c r="AC961" s="50"/>
      <c r="AD961" s="50"/>
      <c r="AE961" s="50"/>
    </row>
    <row r="962" spans="1:31" s="34" customFormat="1" ht="24.95" customHeight="1" x14ac:dyDescent="0.15">
      <c r="A962" s="64">
        <v>949</v>
      </c>
      <c r="B962" s="65">
        <f t="shared" si="29"/>
        <v>0</v>
      </c>
      <c r="C962" s="65" t="str">
        <f>IF(E962="","",VLOOKUP(B962,'２･階級番号(4月~9月）'!$A:$B,2,0))</f>
        <v/>
      </c>
      <c r="D962" s="53"/>
      <c r="E962" s="55"/>
      <c r="F962" s="59"/>
      <c r="G962" s="60"/>
      <c r="H962" s="59"/>
      <c r="I962" s="59"/>
      <c r="J962" s="59"/>
      <c r="K962" s="61"/>
      <c r="L962" s="72"/>
      <c r="M962" s="58"/>
      <c r="N962" s="66" t="str">
        <f>IF(K962="","",LOOKUP(IF(K962-DATEVALUE(YEAR(K962)&amp;"/"&amp;"4/2")&lt;0,IF(MONTH($L$1)&lt;4,YEAR($L$1)-YEAR(K962),YEAR($L$1)-YEAR(K962)+1),IF(MONTH($L$1)&lt;4,YEAR($L$1)-YEAR(K962)-1,YEAR($L$1)-YEAR(K962))),学年設定用!$A:$A,学年設定用!$B:$B))</f>
        <v/>
      </c>
      <c r="O962" s="67" t="str">
        <f t="shared" si="28"/>
        <v/>
      </c>
      <c r="P962" s="33" t="e">
        <f>VLOOKUP(E962,学年設定用!$D:$L,3,FALSE)</f>
        <v>#N/A</v>
      </c>
      <c r="Q962" s="34" t="e">
        <f>VLOOKUP(E962,学年設定用!$D:$L,4,FALSE)</f>
        <v>#N/A</v>
      </c>
      <c r="R962" s="34" t="e">
        <f>VLOOKUP(E962,学年設定用!$D:$L,5,FALSE)</f>
        <v>#N/A</v>
      </c>
      <c r="S962" s="50" t="e">
        <f>VLOOKUP(E962,学年設定用!$D:$L,6,FALSE)</f>
        <v>#N/A</v>
      </c>
      <c r="T962" s="50" t="e">
        <f>VLOOKUP(E962,学年設定用!$D:$L,7,FALSE)</f>
        <v>#N/A</v>
      </c>
      <c r="U962" s="50" t="e">
        <f>VLOOKUP(E962,学年設定用!D:L,8,FALSE)</f>
        <v>#N/A</v>
      </c>
      <c r="V962" s="50" t="e">
        <f>VLOOKUP(E962,学年設定用!$D:$L,9,FALSE)</f>
        <v>#N/A</v>
      </c>
      <c r="W962" s="50"/>
      <c r="X962" s="50"/>
      <c r="Y962" s="50"/>
      <c r="Z962" s="50"/>
      <c r="AA962" s="50"/>
      <c r="AB962" s="50"/>
      <c r="AC962" s="50"/>
      <c r="AD962" s="50"/>
      <c r="AE962" s="50"/>
    </row>
    <row r="963" spans="1:31" s="34" customFormat="1" ht="24.95" customHeight="1" x14ac:dyDescent="0.15">
      <c r="A963" s="64">
        <v>950</v>
      </c>
      <c r="B963" s="65">
        <f t="shared" si="29"/>
        <v>0</v>
      </c>
      <c r="C963" s="65" t="str">
        <f>IF(E963="","",VLOOKUP(B963,'２･階級番号(4月~9月）'!$A:$B,2,0))</f>
        <v/>
      </c>
      <c r="D963" s="53"/>
      <c r="E963" s="55"/>
      <c r="F963" s="59"/>
      <c r="G963" s="60"/>
      <c r="H963" s="59"/>
      <c r="I963" s="59"/>
      <c r="J963" s="59"/>
      <c r="K963" s="61"/>
      <c r="L963" s="72"/>
      <c r="M963" s="58"/>
      <c r="N963" s="66" t="str">
        <f>IF(K963="","",LOOKUP(IF(K963-DATEVALUE(YEAR(K963)&amp;"/"&amp;"4/2")&lt;0,IF(MONTH($L$1)&lt;4,YEAR($L$1)-YEAR(K963),YEAR($L$1)-YEAR(K963)+1),IF(MONTH($L$1)&lt;4,YEAR($L$1)-YEAR(K963)-1,YEAR($L$1)-YEAR(K963))),学年設定用!$A:$A,学年設定用!$B:$B))</f>
        <v/>
      </c>
      <c r="O963" s="67" t="str">
        <f t="shared" si="28"/>
        <v/>
      </c>
      <c r="P963" s="33" t="e">
        <f>VLOOKUP(E963,学年設定用!$D:$L,3,FALSE)</f>
        <v>#N/A</v>
      </c>
      <c r="Q963" s="34" t="e">
        <f>VLOOKUP(E963,学年設定用!$D:$L,4,FALSE)</f>
        <v>#N/A</v>
      </c>
      <c r="R963" s="34" t="e">
        <f>VLOOKUP(E963,学年設定用!$D:$L,5,FALSE)</f>
        <v>#N/A</v>
      </c>
      <c r="S963" s="50" t="e">
        <f>VLOOKUP(E963,学年設定用!$D:$L,6,FALSE)</f>
        <v>#N/A</v>
      </c>
      <c r="T963" s="50" t="e">
        <f>VLOOKUP(E963,学年設定用!$D:$L,7,FALSE)</f>
        <v>#N/A</v>
      </c>
      <c r="U963" s="50" t="e">
        <f>VLOOKUP(E963,学年設定用!D:L,8,FALSE)</f>
        <v>#N/A</v>
      </c>
      <c r="V963" s="50" t="e">
        <f>VLOOKUP(E963,学年設定用!$D:$L,9,FALSE)</f>
        <v>#N/A</v>
      </c>
      <c r="W963" s="50"/>
      <c r="X963" s="50"/>
      <c r="Y963" s="50"/>
      <c r="Z963" s="50"/>
      <c r="AA963" s="50"/>
      <c r="AB963" s="50"/>
      <c r="AC963" s="50"/>
      <c r="AD963" s="50"/>
      <c r="AE963" s="50"/>
    </row>
    <row r="964" spans="1:31" s="34" customFormat="1" ht="24.95" customHeight="1" x14ac:dyDescent="0.15">
      <c r="A964" s="64">
        <v>951</v>
      </c>
      <c r="B964" s="65">
        <f t="shared" si="29"/>
        <v>0</v>
      </c>
      <c r="C964" s="65" t="str">
        <f>IF(E964="","",VLOOKUP(B964,'２･階級番号(4月~9月）'!$A:$B,2,0))</f>
        <v/>
      </c>
      <c r="D964" s="53"/>
      <c r="E964" s="55"/>
      <c r="F964" s="59"/>
      <c r="G964" s="60"/>
      <c r="H964" s="59"/>
      <c r="I964" s="59"/>
      <c r="J964" s="59"/>
      <c r="K964" s="61"/>
      <c r="L964" s="72"/>
      <c r="M964" s="58"/>
      <c r="N964" s="66" t="str">
        <f>IF(K964="","",LOOKUP(IF(K964-DATEVALUE(YEAR(K964)&amp;"/"&amp;"4/2")&lt;0,IF(MONTH($L$1)&lt;4,YEAR($L$1)-YEAR(K964),YEAR($L$1)-YEAR(K964)+1),IF(MONTH($L$1)&lt;4,YEAR($L$1)-YEAR(K964)-1,YEAR($L$1)-YEAR(K964))),学年設定用!$A:$A,学年設定用!$B:$B))</f>
        <v/>
      </c>
      <c r="O964" s="67" t="str">
        <f t="shared" si="28"/>
        <v/>
      </c>
      <c r="P964" s="33" t="e">
        <f>VLOOKUP(E964,学年設定用!$D:$L,3,FALSE)</f>
        <v>#N/A</v>
      </c>
      <c r="Q964" s="34" t="e">
        <f>VLOOKUP(E964,学年設定用!$D:$L,4,FALSE)</f>
        <v>#N/A</v>
      </c>
      <c r="R964" s="34" t="e">
        <f>VLOOKUP(E964,学年設定用!$D:$L,5,FALSE)</f>
        <v>#N/A</v>
      </c>
      <c r="S964" s="50" t="e">
        <f>VLOOKUP(E964,学年設定用!$D:$L,6,FALSE)</f>
        <v>#N/A</v>
      </c>
      <c r="T964" s="50" t="e">
        <f>VLOOKUP(E964,学年設定用!$D:$L,7,FALSE)</f>
        <v>#N/A</v>
      </c>
      <c r="U964" s="50" t="e">
        <f>VLOOKUP(E964,学年設定用!D:L,8,FALSE)</f>
        <v>#N/A</v>
      </c>
      <c r="V964" s="50" t="e">
        <f>VLOOKUP(E964,学年設定用!$D:$L,9,FALSE)</f>
        <v>#N/A</v>
      </c>
      <c r="W964" s="50"/>
      <c r="X964" s="50"/>
      <c r="Y964" s="50"/>
      <c r="Z964" s="50"/>
      <c r="AA964" s="50"/>
      <c r="AB964" s="50"/>
      <c r="AC964" s="50"/>
      <c r="AD964" s="50"/>
      <c r="AE964" s="50"/>
    </row>
    <row r="965" spans="1:31" s="34" customFormat="1" ht="24.95" customHeight="1" x14ac:dyDescent="0.15">
      <c r="A965" s="64">
        <v>952</v>
      </c>
      <c r="B965" s="65">
        <f t="shared" si="29"/>
        <v>0</v>
      </c>
      <c r="C965" s="65" t="str">
        <f>IF(E965="","",VLOOKUP(B965,'２･階級番号(4月~9月）'!$A:$B,2,0))</f>
        <v/>
      </c>
      <c r="D965" s="53"/>
      <c r="E965" s="55"/>
      <c r="F965" s="59"/>
      <c r="G965" s="60"/>
      <c r="H965" s="59"/>
      <c r="I965" s="59"/>
      <c r="J965" s="59"/>
      <c r="K965" s="61"/>
      <c r="L965" s="72"/>
      <c r="M965" s="58"/>
      <c r="N965" s="66" t="str">
        <f>IF(K965="","",LOOKUP(IF(K965-DATEVALUE(YEAR(K965)&amp;"/"&amp;"4/2")&lt;0,IF(MONTH($L$1)&lt;4,YEAR($L$1)-YEAR(K965),YEAR($L$1)-YEAR(K965)+1),IF(MONTH($L$1)&lt;4,YEAR($L$1)-YEAR(K965)-1,YEAR($L$1)-YEAR(K965))),学年設定用!$A:$A,学年設定用!$B:$B))</f>
        <v/>
      </c>
      <c r="O965" s="67" t="str">
        <f t="shared" si="28"/>
        <v/>
      </c>
      <c r="P965" s="33" t="e">
        <f>VLOOKUP(E965,学年設定用!$D:$L,3,FALSE)</f>
        <v>#N/A</v>
      </c>
      <c r="Q965" s="34" t="e">
        <f>VLOOKUP(E965,学年設定用!$D:$L,4,FALSE)</f>
        <v>#N/A</v>
      </c>
      <c r="R965" s="34" t="e">
        <f>VLOOKUP(E965,学年設定用!$D:$L,5,FALSE)</f>
        <v>#N/A</v>
      </c>
      <c r="S965" s="50" t="e">
        <f>VLOOKUP(E965,学年設定用!$D:$L,6,FALSE)</f>
        <v>#N/A</v>
      </c>
      <c r="T965" s="50" t="e">
        <f>VLOOKUP(E965,学年設定用!$D:$L,7,FALSE)</f>
        <v>#N/A</v>
      </c>
      <c r="U965" s="50" t="e">
        <f>VLOOKUP(E965,学年設定用!D:L,8,FALSE)</f>
        <v>#N/A</v>
      </c>
      <c r="V965" s="50" t="e">
        <f>VLOOKUP(E965,学年設定用!$D:$L,9,FALSE)</f>
        <v>#N/A</v>
      </c>
      <c r="W965" s="50"/>
      <c r="X965" s="50"/>
      <c r="Y965" s="50"/>
      <c r="Z965" s="50"/>
      <c r="AA965" s="50"/>
      <c r="AB965" s="50"/>
      <c r="AC965" s="50"/>
      <c r="AD965" s="50"/>
      <c r="AE965" s="50"/>
    </row>
    <row r="966" spans="1:31" s="34" customFormat="1" ht="24.95" customHeight="1" x14ac:dyDescent="0.15">
      <c r="A966" s="64">
        <v>953</v>
      </c>
      <c r="B966" s="65">
        <f t="shared" si="29"/>
        <v>0</v>
      </c>
      <c r="C966" s="65" t="str">
        <f>IF(E966="","",VLOOKUP(B966,'２･階級番号(4月~9月）'!$A:$B,2,0))</f>
        <v/>
      </c>
      <c r="D966" s="53"/>
      <c r="E966" s="55"/>
      <c r="F966" s="59"/>
      <c r="G966" s="60"/>
      <c r="H966" s="59"/>
      <c r="I966" s="59"/>
      <c r="J966" s="59"/>
      <c r="K966" s="61"/>
      <c r="L966" s="72"/>
      <c r="M966" s="58"/>
      <c r="N966" s="66" t="str">
        <f>IF(K966="","",LOOKUP(IF(K966-DATEVALUE(YEAR(K966)&amp;"/"&amp;"4/2")&lt;0,IF(MONTH($L$1)&lt;4,YEAR($L$1)-YEAR(K966),YEAR($L$1)-YEAR(K966)+1),IF(MONTH($L$1)&lt;4,YEAR($L$1)-YEAR(K966)-1,YEAR($L$1)-YEAR(K966))),学年設定用!$A:$A,学年設定用!$B:$B))</f>
        <v/>
      </c>
      <c r="O966" s="67" t="str">
        <f t="shared" si="28"/>
        <v/>
      </c>
      <c r="P966" s="33" t="e">
        <f>VLOOKUP(E966,学年設定用!$D:$L,3,FALSE)</f>
        <v>#N/A</v>
      </c>
      <c r="Q966" s="34" t="e">
        <f>VLOOKUP(E966,学年設定用!$D:$L,4,FALSE)</f>
        <v>#N/A</v>
      </c>
      <c r="R966" s="34" t="e">
        <f>VLOOKUP(E966,学年設定用!$D:$L,5,FALSE)</f>
        <v>#N/A</v>
      </c>
      <c r="S966" s="50" t="e">
        <f>VLOOKUP(E966,学年設定用!$D:$L,6,FALSE)</f>
        <v>#N/A</v>
      </c>
      <c r="T966" s="50" t="e">
        <f>VLOOKUP(E966,学年設定用!$D:$L,7,FALSE)</f>
        <v>#N/A</v>
      </c>
      <c r="U966" s="50" t="e">
        <f>VLOOKUP(E966,学年設定用!D:L,8,FALSE)</f>
        <v>#N/A</v>
      </c>
      <c r="V966" s="50" t="e">
        <f>VLOOKUP(E966,学年設定用!$D:$L,9,FALSE)</f>
        <v>#N/A</v>
      </c>
      <c r="W966" s="50"/>
      <c r="X966" s="50"/>
      <c r="Y966" s="50"/>
      <c r="Z966" s="50"/>
      <c r="AA966" s="50"/>
      <c r="AB966" s="50"/>
      <c r="AC966" s="50"/>
      <c r="AD966" s="50"/>
      <c r="AE966" s="50"/>
    </row>
    <row r="967" spans="1:31" s="34" customFormat="1" ht="24.95" customHeight="1" x14ac:dyDescent="0.15">
      <c r="A967" s="64">
        <v>954</v>
      </c>
      <c r="B967" s="65">
        <f t="shared" si="29"/>
        <v>0</v>
      </c>
      <c r="C967" s="65" t="str">
        <f>IF(E967="","",VLOOKUP(B967,'２･階級番号(4月~9月）'!$A:$B,2,0))</f>
        <v/>
      </c>
      <c r="D967" s="53"/>
      <c r="E967" s="55"/>
      <c r="F967" s="59"/>
      <c r="G967" s="60"/>
      <c r="H967" s="59"/>
      <c r="I967" s="59"/>
      <c r="J967" s="59"/>
      <c r="K967" s="61"/>
      <c r="L967" s="72"/>
      <c r="M967" s="58"/>
      <c r="N967" s="66" t="str">
        <f>IF(K967="","",LOOKUP(IF(K967-DATEVALUE(YEAR(K967)&amp;"/"&amp;"4/2")&lt;0,IF(MONTH($L$1)&lt;4,YEAR($L$1)-YEAR(K967),YEAR($L$1)-YEAR(K967)+1),IF(MONTH($L$1)&lt;4,YEAR($L$1)-YEAR(K967)-1,YEAR($L$1)-YEAR(K967))),学年設定用!$A:$A,学年設定用!$B:$B))</f>
        <v/>
      </c>
      <c r="O967" s="67" t="str">
        <f t="shared" si="28"/>
        <v/>
      </c>
      <c r="P967" s="33" t="e">
        <f>VLOOKUP(E967,学年設定用!$D:$L,3,FALSE)</f>
        <v>#N/A</v>
      </c>
      <c r="Q967" s="34" t="e">
        <f>VLOOKUP(E967,学年設定用!$D:$L,4,FALSE)</f>
        <v>#N/A</v>
      </c>
      <c r="R967" s="34" t="e">
        <f>VLOOKUP(E967,学年設定用!$D:$L,5,FALSE)</f>
        <v>#N/A</v>
      </c>
      <c r="S967" s="50" t="e">
        <f>VLOOKUP(E967,学年設定用!$D:$L,6,FALSE)</f>
        <v>#N/A</v>
      </c>
      <c r="T967" s="50" t="e">
        <f>VLOOKUP(E967,学年設定用!$D:$L,7,FALSE)</f>
        <v>#N/A</v>
      </c>
      <c r="U967" s="50" t="e">
        <f>VLOOKUP(E967,学年設定用!D:L,8,FALSE)</f>
        <v>#N/A</v>
      </c>
      <c r="V967" s="50" t="e">
        <f>VLOOKUP(E967,学年設定用!$D:$L,9,FALSE)</f>
        <v>#N/A</v>
      </c>
      <c r="W967" s="50"/>
      <c r="X967" s="50"/>
      <c r="Y967" s="50"/>
      <c r="Z967" s="50"/>
      <c r="AA967" s="50"/>
      <c r="AB967" s="50"/>
      <c r="AC967" s="50"/>
      <c r="AD967" s="50"/>
      <c r="AE967" s="50"/>
    </row>
    <row r="968" spans="1:31" s="34" customFormat="1" ht="24.95" customHeight="1" x14ac:dyDescent="0.15">
      <c r="A968" s="64">
        <v>955</v>
      </c>
      <c r="B968" s="65">
        <f t="shared" si="29"/>
        <v>0</v>
      </c>
      <c r="C968" s="65" t="str">
        <f>IF(E968="","",VLOOKUP(B968,'２･階級番号(4月~9月）'!$A:$B,2,0))</f>
        <v/>
      </c>
      <c r="D968" s="53"/>
      <c r="E968" s="55"/>
      <c r="F968" s="59"/>
      <c r="G968" s="60"/>
      <c r="H968" s="59"/>
      <c r="I968" s="59"/>
      <c r="J968" s="59"/>
      <c r="K968" s="61"/>
      <c r="L968" s="72"/>
      <c r="M968" s="58"/>
      <c r="N968" s="66" t="str">
        <f>IF(K968="","",LOOKUP(IF(K968-DATEVALUE(YEAR(K968)&amp;"/"&amp;"4/2")&lt;0,IF(MONTH($L$1)&lt;4,YEAR($L$1)-YEAR(K968),YEAR($L$1)-YEAR(K968)+1),IF(MONTH($L$1)&lt;4,YEAR($L$1)-YEAR(K968)-1,YEAR($L$1)-YEAR(K968))),学年設定用!$A:$A,学年設定用!$B:$B))</f>
        <v/>
      </c>
      <c r="O968" s="67" t="str">
        <f t="shared" si="28"/>
        <v/>
      </c>
      <c r="P968" s="33" t="e">
        <f>VLOOKUP(E968,学年設定用!$D:$L,3,FALSE)</f>
        <v>#N/A</v>
      </c>
      <c r="Q968" s="34" t="e">
        <f>VLOOKUP(E968,学年設定用!$D:$L,4,FALSE)</f>
        <v>#N/A</v>
      </c>
      <c r="R968" s="34" t="e">
        <f>VLOOKUP(E968,学年設定用!$D:$L,5,FALSE)</f>
        <v>#N/A</v>
      </c>
      <c r="S968" s="50" t="e">
        <f>VLOOKUP(E968,学年設定用!$D:$L,6,FALSE)</f>
        <v>#N/A</v>
      </c>
      <c r="T968" s="50" t="e">
        <f>VLOOKUP(E968,学年設定用!$D:$L,7,FALSE)</f>
        <v>#N/A</v>
      </c>
      <c r="U968" s="50" t="e">
        <f>VLOOKUP(E968,学年設定用!D:L,8,FALSE)</f>
        <v>#N/A</v>
      </c>
      <c r="V968" s="50" t="e">
        <f>VLOOKUP(E968,学年設定用!$D:$L,9,FALSE)</f>
        <v>#N/A</v>
      </c>
      <c r="W968" s="50"/>
      <c r="X968" s="50"/>
      <c r="Y968" s="50"/>
      <c r="Z968" s="50"/>
      <c r="AA968" s="50"/>
      <c r="AB968" s="50"/>
      <c r="AC968" s="50"/>
      <c r="AD968" s="50"/>
      <c r="AE968" s="50"/>
    </row>
    <row r="969" spans="1:31" s="34" customFormat="1" ht="24.95" customHeight="1" x14ac:dyDescent="0.15">
      <c r="A969" s="64">
        <v>956</v>
      </c>
      <c r="B969" s="65">
        <f t="shared" si="29"/>
        <v>0</v>
      </c>
      <c r="C969" s="65" t="str">
        <f>IF(E969="","",VLOOKUP(B969,'２･階級番号(4月~9月）'!$A:$B,2,0))</f>
        <v/>
      </c>
      <c r="D969" s="53"/>
      <c r="E969" s="55"/>
      <c r="F969" s="59"/>
      <c r="G969" s="60"/>
      <c r="H969" s="59"/>
      <c r="I969" s="59"/>
      <c r="J969" s="59"/>
      <c r="K969" s="61"/>
      <c r="L969" s="72"/>
      <c r="M969" s="58"/>
      <c r="N969" s="66" t="str">
        <f>IF(K969="","",LOOKUP(IF(K969-DATEVALUE(YEAR(K969)&amp;"/"&amp;"4/2")&lt;0,IF(MONTH($L$1)&lt;4,YEAR($L$1)-YEAR(K969),YEAR($L$1)-YEAR(K969)+1),IF(MONTH($L$1)&lt;4,YEAR($L$1)-YEAR(K969)-1,YEAR($L$1)-YEAR(K969))),学年設定用!$A:$A,学年設定用!$B:$B))</f>
        <v/>
      </c>
      <c r="O969" s="67" t="str">
        <f t="shared" si="28"/>
        <v/>
      </c>
      <c r="P969" s="33" t="e">
        <f>VLOOKUP(E969,学年設定用!$D:$L,3,FALSE)</f>
        <v>#N/A</v>
      </c>
      <c r="Q969" s="34" t="e">
        <f>VLOOKUP(E969,学年設定用!$D:$L,4,FALSE)</f>
        <v>#N/A</v>
      </c>
      <c r="R969" s="34" t="e">
        <f>VLOOKUP(E969,学年設定用!$D:$L,5,FALSE)</f>
        <v>#N/A</v>
      </c>
      <c r="S969" s="50" t="e">
        <f>VLOOKUP(E969,学年設定用!$D:$L,6,FALSE)</f>
        <v>#N/A</v>
      </c>
      <c r="T969" s="50" t="e">
        <f>VLOOKUP(E969,学年設定用!$D:$L,7,FALSE)</f>
        <v>#N/A</v>
      </c>
      <c r="U969" s="50" t="e">
        <f>VLOOKUP(E969,学年設定用!D:L,8,FALSE)</f>
        <v>#N/A</v>
      </c>
      <c r="V969" s="50" t="e">
        <f>VLOOKUP(E969,学年設定用!$D:$L,9,FALSE)</f>
        <v>#N/A</v>
      </c>
      <c r="W969" s="50"/>
      <c r="X969" s="50"/>
      <c r="Y969" s="50"/>
      <c r="Z969" s="50"/>
      <c r="AA969" s="50"/>
      <c r="AB969" s="50"/>
      <c r="AC969" s="50"/>
      <c r="AD969" s="50"/>
      <c r="AE969" s="50"/>
    </row>
    <row r="970" spans="1:31" s="34" customFormat="1" ht="24.95" customHeight="1" x14ac:dyDescent="0.15">
      <c r="A970" s="64">
        <v>957</v>
      </c>
      <c r="B970" s="65">
        <f t="shared" si="29"/>
        <v>0</v>
      </c>
      <c r="C970" s="65" t="str">
        <f>IF(E970="","",VLOOKUP(B970,'２･階級番号(4月~9月）'!$A:$B,2,0))</f>
        <v/>
      </c>
      <c r="D970" s="53"/>
      <c r="E970" s="55"/>
      <c r="F970" s="59"/>
      <c r="G970" s="60"/>
      <c r="H970" s="59"/>
      <c r="I970" s="59"/>
      <c r="J970" s="59"/>
      <c r="K970" s="61"/>
      <c r="L970" s="72"/>
      <c r="M970" s="58"/>
      <c r="N970" s="66" t="str">
        <f>IF(K970="","",LOOKUP(IF(K970-DATEVALUE(YEAR(K970)&amp;"/"&amp;"4/2")&lt;0,IF(MONTH($L$1)&lt;4,YEAR($L$1)-YEAR(K970),YEAR($L$1)-YEAR(K970)+1),IF(MONTH($L$1)&lt;4,YEAR($L$1)-YEAR(K970)-1,YEAR($L$1)-YEAR(K970))),学年設定用!$A:$A,学年設定用!$B:$B))</f>
        <v/>
      </c>
      <c r="O970" s="67" t="str">
        <f t="shared" si="28"/>
        <v/>
      </c>
      <c r="P970" s="33" t="e">
        <f>VLOOKUP(E970,学年設定用!$D:$L,3,FALSE)</f>
        <v>#N/A</v>
      </c>
      <c r="Q970" s="34" t="e">
        <f>VLOOKUP(E970,学年設定用!$D:$L,4,FALSE)</f>
        <v>#N/A</v>
      </c>
      <c r="R970" s="34" t="e">
        <f>VLOOKUP(E970,学年設定用!$D:$L,5,FALSE)</f>
        <v>#N/A</v>
      </c>
      <c r="S970" s="50" t="e">
        <f>VLOOKUP(E970,学年設定用!$D:$L,6,FALSE)</f>
        <v>#N/A</v>
      </c>
      <c r="T970" s="50" t="e">
        <f>VLOOKUP(E970,学年設定用!$D:$L,7,FALSE)</f>
        <v>#N/A</v>
      </c>
      <c r="U970" s="50" t="e">
        <f>VLOOKUP(E970,学年設定用!D:L,8,FALSE)</f>
        <v>#N/A</v>
      </c>
      <c r="V970" s="50" t="e">
        <f>VLOOKUP(E970,学年設定用!$D:$L,9,FALSE)</f>
        <v>#N/A</v>
      </c>
      <c r="W970" s="50"/>
      <c r="X970" s="50"/>
      <c r="Y970" s="50"/>
      <c r="Z970" s="50"/>
      <c r="AA970" s="50"/>
      <c r="AB970" s="50"/>
      <c r="AC970" s="50"/>
      <c r="AD970" s="50"/>
      <c r="AE970" s="50"/>
    </row>
    <row r="971" spans="1:31" s="34" customFormat="1" ht="24.95" customHeight="1" x14ac:dyDescent="0.15">
      <c r="A971" s="64">
        <v>958</v>
      </c>
      <c r="B971" s="65">
        <f t="shared" si="29"/>
        <v>0</v>
      </c>
      <c r="C971" s="65" t="str">
        <f>IF(E971="","",VLOOKUP(B971,'２･階級番号(4月~9月）'!$A:$B,2,0))</f>
        <v/>
      </c>
      <c r="D971" s="53"/>
      <c r="E971" s="55"/>
      <c r="F971" s="59"/>
      <c r="G971" s="60"/>
      <c r="H971" s="59"/>
      <c r="I971" s="59"/>
      <c r="J971" s="59"/>
      <c r="K971" s="61"/>
      <c r="L971" s="72"/>
      <c r="M971" s="58"/>
      <c r="N971" s="66" t="str">
        <f>IF(K971="","",LOOKUP(IF(K971-DATEVALUE(YEAR(K971)&amp;"/"&amp;"4/2")&lt;0,IF(MONTH($L$1)&lt;4,YEAR($L$1)-YEAR(K971),YEAR($L$1)-YEAR(K971)+1),IF(MONTH($L$1)&lt;4,YEAR($L$1)-YEAR(K971)-1,YEAR($L$1)-YEAR(K971))),学年設定用!$A:$A,学年設定用!$B:$B))</f>
        <v/>
      </c>
      <c r="O971" s="67" t="str">
        <f t="shared" si="28"/>
        <v/>
      </c>
      <c r="P971" s="33" t="e">
        <f>VLOOKUP(E971,学年設定用!$D:$L,3,FALSE)</f>
        <v>#N/A</v>
      </c>
      <c r="Q971" s="34" t="e">
        <f>VLOOKUP(E971,学年設定用!$D:$L,4,FALSE)</f>
        <v>#N/A</v>
      </c>
      <c r="R971" s="34" t="e">
        <f>VLOOKUP(E971,学年設定用!$D:$L,5,FALSE)</f>
        <v>#N/A</v>
      </c>
      <c r="S971" s="50" t="e">
        <f>VLOOKUP(E971,学年設定用!$D:$L,6,FALSE)</f>
        <v>#N/A</v>
      </c>
      <c r="T971" s="50" t="e">
        <f>VLOOKUP(E971,学年設定用!$D:$L,7,FALSE)</f>
        <v>#N/A</v>
      </c>
      <c r="U971" s="50" t="e">
        <f>VLOOKUP(E971,学年設定用!D:L,8,FALSE)</f>
        <v>#N/A</v>
      </c>
      <c r="V971" s="50" t="e">
        <f>VLOOKUP(E971,学年設定用!$D:$L,9,FALSE)</f>
        <v>#N/A</v>
      </c>
      <c r="W971" s="50"/>
      <c r="X971" s="50"/>
      <c r="Y971" s="50"/>
      <c r="Z971" s="50"/>
      <c r="AA971" s="50"/>
      <c r="AB971" s="50"/>
      <c r="AC971" s="50"/>
      <c r="AD971" s="50"/>
      <c r="AE971" s="50"/>
    </row>
    <row r="972" spans="1:31" s="34" customFormat="1" ht="24.95" customHeight="1" x14ac:dyDescent="0.15">
      <c r="A972" s="64">
        <v>959</v>
      </c>
      <c r="B972" s="65">
        <f t="shared" si="29"/>
        <v>0</v>
      </c>
      <c r="C972" s="65" t="str">
        <f>IF(E972="","",VLOOKUP(B972,'２･階級番号(4月~9月）'!$A:$B,2,0))</f>
        <v/>
      </c>
      <c r="D972" s="53"/>
      <c r="E972" s="55"/>
      <c r="F972" s="59"/>
      <c r="G972" s="60"/>
      <c r="H972" s="59"/>
      <c r="I972" s="59"/>
      <c r="J972" s="59"/>
      <c r="K972" s="61"/>
      <c r="L972" s="72"/>
      <c r="M972" s="58"/>
      <c r="N972" s="66" t="str">
        <f>IF(K972="","",LOOKUP(IF(K972-DATEVALUE(YEAR(K972)&amp;"/"&amp;"4/2")&lt;0,IF(MONTH($L$1)&lt;4,YEAR($L$1)-YEAR(K972),YEAR($L$1)-YEAR(K972)+1),IF(MONTH($L$1)&lt;4,YEAR($L$1)-YEAR(K972)-1,YEAR($L$1)-YEAR(K972))),学年設定用!$A:$A,学年設定用!$B:$B))</f>
        <v/>
      </c>
      <c r="O972" s="67" t="str">
        <f t="shared" si="28"/>
        <v/>
      </c>
      <c r="P972" s="33" t="e">
        <f>VLOOKUP(E972,学年設定用!$D:$L,3,FALSE)</f>
        <v>#N/A</v>
      </c>
      <c r="Q972" s="34" t="e">
        <f>VLOOKUP(E972,学年設定用!$D:$L,4,FALSE)</f>
        <v>#N/A</v>
      </c>
      <c r="R972" s="34" t="e">
        <f>VLOOKUP(E972,学年設定用!$D:$L,5,FALSE)</f>
        <v>#N/A</v>
      </c>
      <c r="S972" s="50" t="e">
        <f>VLOOKUP(E972,学年設定用!$D:$L,6,FALSE)</f>
        <v>#N/A</v>
      </c>
      <c r="T972" s="50" t="e">
        <f>VLOOKUP(E972,学年設定用!$D:$L,7,FALSE)</f>
        <v>#N/A</v>
      </c>
      <c r="U972" s="50" t="e">
        <f>VLOOKUP(E972,学年設定用!D:L,8,FALSE)</f>
        <v>#N/A</v>
      </c>
      <c r="V972" s="50" t="e">
        <f>VLOOKUP(E972,学年設定用!$D:$L,9,FALSE)</f>
        <v>#N/A</v>
      </c>
      <c r="W972" s="50"/>
      <c r="X972" s="50"/>
      <c r="Y972" s="50"/>
      <c r="Z972" s="50"/>
      <c r="AA972" s="50"/>
      <c r="AB972" s="50"/>
      <c r="AC972" s="50"/>
      <c r="AD972" s="50"/>
      <c r="AE972" s="50"/>
    </row>
    <row r="973" spans="1:31" s="34" customFormat="1" ht="24.95" customHeight="1" x14ac:dyDescent="0.15">
      <c r="A973" s="64">
        <v>960</v>
      </c>
      <c r="B973" s="65">
        <f t="shared" si="29"/>
        <v>0</v>
      </c>
      <c r="C973" s="65" t="str">
        <f>IF(E973="","",VLOOKUP(B973,'２･階級番号(4月~9月）'!$A:$B,2,0))</f>
        <v/>
      </c>
      <c r="D973" s="53"/>
      <c r="E973" s="55"/>
      <c r="F973" s="59"/>
      <c r="G973" s="60"/>
      <c r="H973" s="59"/>
      <c r="I973" s="59"/>
      <c r="J973" s="59"/>
      <c r="K973" s="61"/>
      <c r="L973" s="72"/>
      <c r="M973" s="58"/>
      <c r="N973" s="66" t="str">
        <f>IF(K973="","",LOOKUP(IF(K973-DATEVALUE(YEAR(K973)&amp;"/"&amp;"4/2")&lt;0,IF(MONTH($L$1)&lt;4,YEAR($L$1)-YEAR(K973),YEAR($L$1)-YEAR(K973)+1),IF(MONTH($L$1)&lt;4,YEAR($L$1)-YEAR(K973)-1,YEAR($L$1)-YEAR(K973))),学年設定用!$A:$A,学年設定用!$B:$B))</f>
        <v/>
      </c>
      <c r="O973" s="67" t="str">
        <f t="shared" si="28"/>
        <v/>
      </c>
      <c r="P973" s="33" t="e">
        <f>VLOOKUP(E973,学年設定用!$D:$L,3,FALSE)</f>
        <v>#N/A</v>
      </c>
      <c r="Q973" s="34" t="e">
        <f>VLOOKUP(E973,学年設定用!$D:$L,4,FALSE)</f>
        <v>#N/A</v>
      </c>
      <c r="R973" s="34" t="e">
        <f>VLOOKUP(E973,学年設定用!$D:$L,5,FALSE)</f>
        <v>#N/A</v>
      </c>
      <c r="S973" s="50" t="e">
        <f>VLOOKUP(E973,学年設定用!$D:$L,6,FALSE)</f>
        <v>#N/A</v>
      </c>
      <c r="T973" s="50" t="e">
        <f>VLOOKUP(E973,学年設定用!$D:$L,7,FALSE)</f>
        <v>#N/A</v>
      </c>
      <c r="U973" s="50" t="e">
        <f>VLOOKUP(E973,学年設定用!D:L,8,FALSE)</f>
        <v>#N/A</v>
      </c>
      <c r="V973" s="50" t="e">
        <f>VLOOKUP(E973,学年設定用!$D:$L,9,FALSE)</f>
        <v>#N/A</v>
      </c>
      <c r="W973" s="50"/>
      <c r="X973" s="50"/>
      <c r="Y973" s="50"/>
      <c r="Z973" s="50"/>
      <c r="AA973" s="50"/>
      <c r="AB973" s="50"/>
      <c r="AC973" s="50"/>
      <c r="AD973" s="50"/>
      <c r="AE973" s="50"/>
    </row>
    <row r="974" spans="1:31" s="34" customFormat="1" ht="24.95" customHeight="1" x14ac:dyDescent="0.15">
      <c r="A974" s="64">
        <v>961</v>
      </c>
      <c r="B974" s="65">
        <f t="shared" si="29"/>
        <v>0</v>
      </c>
      <c r="C974" s="65" t="str">
        <f>IF(E974="","",VLOOKUP(B974,'２･階級番号(4月~9月）'!$A:$B,2,0))</f>
        <v/>
      </c>
      <c r="D974" s="53"/>
      <c r="E974" s="55"/>
      <c r="F974" s="59"/>
      <c r="G974" s="60"/>
      <c r="H974" s="59"/>
      <c r="I974" s="59"/>
      <c r="J974" s="59"/>
      <c r="K974" s="61"/>
      <c r="L974" s="72"/>
      <c r="M974" s="58"/>
      <c r="N974" s="66" t="str">
        <f>IF(K974="","",LOOKUP(IF(K974-DATEVALUE(YEAR(K974)&amp;"/"&amp;"4/2")&lt;0,IF(MONTH($L$1)&lt;4,YEAR($L$1)-YEAR(K974),YEAR($L$1)-YEAR(K974)+1),IF(MONTH($L$1)&lt;4,YEAR($L$1)-YEAR(K974)-1,YEAR($L$1)-YEAR(K974))),学年設定用!$A:$A,学年設定用!$B:$B))</f>
        <v/>
      </c>
      <c r="O974" s="67" t="str">
        <f t="shared" ref="O974:O1013" si="30">IF(N974="","",IF(N974=P974,"",IF(N974=Q974,"",IF(N974=R974,"",IF(N974=S974,"",IF(N974=T974,"",IF(N974=U974,"",IF(N974=V974,"","学年確認！"))))))))</f>
        <v/>
      </c>
      <c r="P974" s="33" t="e">
        <f>VLOOKUP(E974,学年設定用!$D:$L,3,FALSE)</f>
        <v>#N/A</v>
      </c>
      <c r="Q974" s="34" t="e">
        <f>VLOOKUP(E974,学年設定用!$D:$L,4,FALSE)</f>
        <v>#N/A</v>
      </c>
      <c r="R974" s="34" t="e">
        <f>VLOOKUP(E974,学年設定用!$D:$L,5,FALSE)</f>
        <v>#N/A</v>
      </c>
      <c r="S974" s="50" t="e">
        <f>VLOOKUP(E974,学年設定用!$D:$L,6,FALSE)</f>
        <v>#N/A</v>
      </c>
      <c r="T974" s="50" t="e">
        <f>VLOOKUP(E974,学年設定用!$D:$L,7,FALSE)</f>
        <v>#N/A</v>
      </c>
      <c r="U974" s="50" t="e">
        <f>VLOOKUP(E974,学年設定用!D:L,8,FALSE)</f>
        <v>#N/A</v>
      </c>
      <c r="V974" s="50" t="e">
        <f>VLOOKUP(E974,学年設定用!$D:$L,9,FALSE)</f>
        <v>#N/A</v>
      </c>
      <c r="W974" s="50"/>
      <c r="X974" s="50"/>
      <c r="Y974" s="50"/>
      <c r="Z974" s="50"/>
      <c r="AA974" s="50"/>
      <c r="AB974" s="50"/>
      <c r="AC974" s="50"/>
      <c r="AD974" s="50"/>
      <c r="AE974" s="50"/>
    </row>
    <row r="975" spans="1:31" s="34" customFormat="1" ht="24.95" customHeight="1" x14ac:dyDescent="0.15">
      <c r="A975" s="64">
        <v>962</v>
      </c>
      <c r="B975" s="65">
        <f t="shared" ref="B975:B1013" si="31">E975</f>
        <v>0</v>
      </c>
      <c r="C975" s="65" t="str">
        <f>IF(E975="","",VLOOKUP(B975,'２･階級番号(4月~9月）'!$A:$B,2,0))</f>
        <v/>
      </c>
      <c r="D975" s="53"/>
      <c r="E975" s="55"/>
      <c r="F975" s="59"/>
      <c r="G975" s="60"/>
      <c r="H975" s="59"/>
      <c r="I975" s="59"/>
      <c r="J975" s="59"/>
      <c r="K975" s="61"/>
      <c r="L975" s="72"/>
      <c r="M975" s="58"/>
      <c r="N975" s="66" t="str">
        <f>IF(K975="","",LOOKUP(IF(K975-DATEVALUE(YEAR(K975)&amp;"/"&amp;"4/2")&lt;0,IF(MONTH($L$1)&lt;4,YEAR($L$1)-YEAR(K975),YEAR($L$1)-YEAR(K975)+1),IF(MONTH($L$1)&lt;4,YEAR($L$1)-YEAR(K975)-1,YEAR($L$1)-YEAR(K975))),学年設定用!$A:$A,学年設定用!$B:$B))</f>
        <v/>
      </c>
      <c r="O975" s="67" t="str">
        <f t="shared" si="30"/>
        <v/>
      </c>
      <c r="P975" s="33" t="e">
        <f>VLOOKUP(E975,学年設定用!$D:$L,3,FALSE)</f>
        <v>#N/A</v>
      </c>
      <c r="Q975" s="34" t="e">
        <f>VLOOKUP(E975,学年設定用!$D:$L,4,FALSE)</f>
        <v>#N/A</v>
      </c>
      <c r="R975" s="34" t="e">
        <f>VLOOKUP(E975,学年設定用!$D:$L,5,FALSE)</f>
        <v>#N/A</v>
      </c>
      <c r="S975" s="50" t="e">
        <f>VLOOKUP(E975,学年設定用!$D:$L,6,FALSE)</f>
        <v>#N/A</v>
      </c>
      <c r="T975" s="50" t="e">
        <f>VLOOKUP(E975,学年設定用!$D:$L,7,FALSE)</f>
        <v>#N/A</v>
      </c>
      <c r="U975" s="50" t="e">
        <f>VLOOKUP(E975,学年設定用!D:L,8,FALSE)</f>
        <v>#N/A</v>
      </c>
      <c r="V975" s="50" t="e">
        <f>VLOOKUP(E975,学年設定用!$D:$L,9,FALSE)</f>
        <v>#N/A</v>
      </c>
      <c r="W975" s="50"/>
      <c r="X975" s="50"/>
      <c r="Y975" s="50"/>
      <c r="Z975" s="50"/>
      <c r="AA975" s="50"/>
      <c r="AB975" s="50"/>
      <c r="AC975" s="50"/>
      <c r="AD975" s="50"/>
      <c r="AE975" s="50"/>
    </row>
    <row r="976" spans="1:31" s="34" customFormat="1" ht="24.95" customHeight="1" x14ac:dyDescent="0.15">
      <c r="A976" s="64">
        <v>963</v>
      </c>
      <c r="B976" s="65">
        <f t="shared" si="31"/>
        <v>0</v>
      </c>
      <c r="C976" s="65" t="str">
        <f>IF(E976="","",VLOOKUP(B976,'２･階級番号(4月~9月）'!$A:$B,2,0))</f>
        <v/>
      </c>
      <c r="D976" s="53"/>
      <c r="E976" s="55"/>
      <c r="F976" s="59"/>
      <c r="G976" s="60"/>
      <c r="H976" s="59"/>
      <c r="I976" s="59"/>
      <c r="J976" s="59"/>
      <c r="K976" s="61"/>
      <c r="L976" s="72"/>
      <c r="M976" s="58"/>
      <c r="N976" s="66" t="str">
        <f>IF(K976="","",LOOKUP(IF(K976-DATEVALUE(YEAR(K976)&amp;"/"&amp;"4/2")&lt;0,IF(MONTH($L$1)&lt;4,YEAR($L$1)-YEAR(K976),YEAR($L$1)-YEAR(K976)+1),IF(MONTH($L$1)&lt;4,YEAR($L$1)-YEAR(K976)-1,YEAR($L$1)-YEAR(K976))),学年設定用!$A:$A,学年設定用!$B:$B))</f>
        <v/>
      </c>
      <c r="O976" s="67" t="str">
        <f t="shared" si="30"/>
        <v/>
      </c>
      <c r="P976" s="33" t="e">
        <f>VLOOKUP(E976,学年設定用!$D:$L,3,FALSE)</f>
        <v>#N/A</v>
      </c>
      <c r="Q976" s="34" t="e">
        <f>VLOOKUP(E976,学年設定用!$D:$L,4,FALSE)</f>
        <v>#N/A</v>
      </c>
      <c r="R976" s="34" t="e">
        <f>VLOOKUP(E976,学年設定用!$D:$L,5,FALSE)</f>
        <v>#N/A</v>
      </c>
      <c r="S976" s="50" t="e">
        <f>VLOOKUP(E976,学年設定用!$D:$L,6,FALSE)</f>
        <v>#N/A</v>
      </c>
      <c r="T976" s="50" t="e">
        <f>VLOOKUP(E976,学年設定用!$D:$L,7,FALSE)</f>
        <v>#N/A</v>
      </c>
      <c r="U976" s="50" t="e">
        <f>VLOOKUP(E976,学年設定用!D:L,8,FALSE)</f>
        <v>#N/A</v>
      </c>
      <c r="V976" s="50" t="e">
        <f>VLOOKUP(E976,学年設定用!$D:$L,9,FALSE)</f>
        <v>#N/A</v>
      </c>
      <c r="W976" s="50"/>
      <c r="X976" s="50"/>
      <c r="Y976" s="50"/>
      <c r="Z976" s="50"/>
      <c r="AA976" s="50"/>
      <c r="AB976" s="50"/>
      <c r="AC976" s="50"/>
      <c r="AD976" s="50"/>
      <c r="AE976" s="50"/>
    </row>
    <row r="977" spans="1:31" s="34" customFormat="1" ht="24.95" customHeight="1" x14ac:dyDescent="0.15">
      <c r="A977" s="64">
        <v>964</v>
      </c>
      <c r="B977" s="65">
        <f t="shared" si="31"/>
        <v>0</v>
      </c>
      <c r="C977" s="65" t="str">
        <f>IF(E977="","",VLOOKUP(B977,'２･階級番号(4月~9月）'!$A:$B,2,0))</f>
        <v/>
      </c>
      <c r="D977" s="53"/>
      <c r="E977" s="55"/>
      <c r="F977" s="59"/>
      <c r="G977" s="60"/>
      <c r="H977" s="59"/>
      <c r="I977" s="59"/>
      <c r="J977" s="59"/>
      <c r="K977" s="61"/>
      <c r="L977" s="72"/>
      <c r="M977" s="58"/>
      <c r="N977" s="66" t="str">
        <f>IF(K977="","",LOOKUP(IF(K977-DATEVALUE(YEAR(K977)&amp;"/"&amp;"4/2")&lt;0,IF(MONTH($L$1)&lt;4,YEAR($L$1)-YEAR(K977),YEAR($L$1)-YEAR(K977)+1),IF(MONTH($L$1)&lt;4,YEAR($L$1)-YEAR(K977)-1,YEAR($L$1)-YEAR(K977))),学年設定用!$A:$A,学年設定用!$B:$B))</f>
        <v/>
      </c>
      <c r="O977" s="67" t="str">
        <f t="shared" si="30"/>
        <v/>
      </c>
      <c r="P977" s="33" t="e">
        <f>VLOOKUP(E977,学年設定用!$D:$L,3,FALSE)</f>
        <v>#N/A</v>
      </c>
      <c r="Q977" s="34" t="e">
        <f>VLOOKUP(E977,学年設定用!$D:$L,4,FALSE)</f>
        <v>#N/A</v>
      </c>
      <c r="R977" s="34" t="e">
        <f>VLOOKUP(E977,学年設定用!$D:$L,5,FALSE)</f>
        <v>#N/A</v>
      </c>
      <c r="S977" s="50" t="e">
        <f>VLOOKUP(E977,学年設定用!$D:$L,6,FALSE)</f>
        <v>#N/A</v>
      </c>
      <c r="T977" s="50" t="e">
        <f>VLOOKUP(E977,学年設定用!$D:$L,7,FALSE)</f>
        <v>#N/A</v>
      </c>
      <c r="U977" s="50" t="e">
        <f>VLOOKUP(E977,学年設定用!D:L,8,FALSE)</f>
        <v>#N/A</v>
      </c>
      <c r="V977" s="50" t="e">
        <f>VLOOKUP(E977,学年設定用!$D:$L,9,FALSE)</f>
        <v>#N/A</v>
      </c>
      <c r="W977" s="50"/>
      <c r="X977" s="50"/>
      <c r="Y977" s="50"/>
      <c r="Z977" s="50"/>
      <c r="AA977" s="50"/>
      <c r="AB977" s="50"/>
      <c r="AC977" s="50"/>
      <c r="AD977" s="50"/>
      <c r="AE977" s="50"/>
    </row>
    <row r="978" spans="1:31" s="34" customFormat="1" ht="24.95" customHeight="1" x14ac:dyDescent="0.15">
      <c r="A978" s="64">
        <v>965</v>
      </c>
      <c r="B978" s="65">
        <f t="shared" si="31"/>
        <v>0</v>
      </c>
      <c r="C978" s="65" t="str">
        <f>IF(E978="","",VLOOKUP(B978,'２･階級番号(4月~9月）'!$A:$B,2,0))</f>
        <v/>
      </c>
      <c r="D978" s="53"/>
      <c r="E978" s="55"/>
      <c r="F978" s="59"/>
      <c r="G978" s="60"/>
      <c r="H978" s="59"/>
      <c r="I978" s="59"/>
      <c r="J978" s="59"/>
      <c r="K978" s="61"/>
      <c r="L978" s="72"/>
      <c r="M978" s="58"/>
      <c r="N978" s="66" t="str">
        <f>IF(K978="","",LOOKUP(IF(K978-DATEVALUE(YEAR(K978)&amp;"/"&amp;"4/2")&lt;0,IF(MONTH($L$1)&lt;4,YEAR($L$1)-YEAR(K978),YEAR($L$1)-YEAR(K978)+1),IF(MONTH($L$1)&lt;4,YEAR($L$1)-YEAR(K978)-1,YEAR($L$1)-YEAR(K978))),学年設定用!$A:$A,学年設定用!$B:$B))</f>
        <v/>
      </c>
      <c r="O978" s="67" t="str">
        <f t="shared" si="30"/>
        <v/>
      </c>
      <c r="P978" s="33" t="e">
        <f>VLOOKUP(E978,学年設定用!$D:$L,3,FALSE)</f>
        <v>#N/A</v>
      </c>
      <c r="Q978" s="34" t="e">
        <f>VLOOKUP(E978,学年設定用!$D:$L,4,FALSE)</f>
        <v>#N/A</v>
      </c>
      <c r="R978" s="34" t="e">
        <f>VLOOKUP(E978,学年設定用!$D:$L,5,FALSE)</f>
        <v>#N/A</v>
      </c>
      <c r="S978" s="50" t="e">
        <f>VLOOKUP(E978,学年設定用!$D:$L,6,FALSE)</f>
        <v>#N/A</v>
      </c>
      <c r="T978" s="50" t="e">
        <f>VLOOKUP(E978,学年設定用!$D:$L,7,FALSE)</f>
        <v>#N/A</v>
      </c>
      <c r="U978" s="50" t="e">
        <f>VLOOKUP(E978,学年設定用!D:L,8,FALSE)</f>
        <v>#N/A</v>
      </c>
      <c r="V978" s="50" t="e">
        <f>VLOOKUP(E978,学年設定用!$D:$L,9,FALSE)</f>
        <v>#N/A</v>
      </c>
      <c r="W978" s="50"/>
      <c r="X978" s="50"/>
      <c r="Y978" s="50"/>
      <c r="Z978" s="50"/>
      <c r="AA978" s="50"/>
      <c r="AB978" s="50"/>
      <c r="AC978" s="50"/>
      <c r="AD978" s="50"/>
      <c r="AE978" s="50"/>
    </row>
    <row r="979" spans="1:31" s="34" customFormat="1" ht="24.95" customHeight="1" x14ac:dyDescent="0.15">
      <c r="A979" s="64">
        <v>966</v>
      </c>
      <c r="B979" s="65">
        <f t="shared" si="31"/>
        <v>0</v>
      </c>
      <c r="C979" s="65" t="str">
        <f>IF(E979="","",VLOOKUP(B979,'２･階級番号(4月~9月）'!$A:$B,2,0))</f>
        <v/>
      </c>
      <c r="D979" s="53"/>
      <c r="E979" s="55"/>
      <c r="F979" s="59"/>
      <c r="G979" s="60"/>
      <c r="H979" s="59"/>
      <c r="I979" s="59"/>
      <c r="J979" s="59"/>
      <c r="K979" s="61"/>
      <c r="L979" s="72"/>
      <c r="M979" s="58"/>
      <c r="N979" s="66" t="str">
        <f>IF(K979="","",LOOKUP(IF(K979-DATEVALUE(YEAR(K979)&amp;"/"&amp;"4/2")&lt;0,IF(MONTH($L$1)&lt;4,YEAR($L$1)-YEAR(K979),YEAR($L$1)-YEAR(K979)+1),IF(MONTH($L$1)&lt;4,YEAR($L$1)-YEAR(K979)-1,YEAR($L$1)-YEAR(K979))),学年設定用!$A:$A,学年設定用!$B:$B))</f>
        <v/>
      </c>
      <c r="O979" s="67" t="str">
        <f t="shared" si="30"/>
        <v/>
      </c>
      <c r="P979" s="33" t="e">
        <f>VLOOKUP(E979,学年設定用!$D:$L,3,FALSE)</f>
        <v>#N/A</v>
      </c>
      <c r="Q979" s="34" t="e">
        <f>VLOOKUP(E979,学年設定用!$D:$L,4,FALSE)</f>
        <v>#N/A</v>
      </c>
      <c r="R979" s="34" t="e">
        <f>VLOOKUP(E979,学年設定用!$D:$L,5,FALSE)</f>
        <v>#N/A</v>
      </c>
      <c r="S979" s="50" t="e">
        <f>VLOOKUP(E979,学年設定用!$D:$L,6,FALSE)</f>
        <v>#N/A</v>
      </c>
      <c r="T979" s="50" t="e">
        <f>VLOOKUP(E979,学年設定用!$D:$L,7,FALSE)</f>
        <v>#N/A</v>
      </c>
      <c r="U979" s="50" t="e">
        <f>VLOOKUP(E979,学年設定用!D:L,8,FALSE)</f>
        <v>#N/A</v>
      </c>
      <c r="V979" s="50" t="e">
        <f>VLOOKUP(E979,学年設定用!$D:$L,9,FALSE)</f>
        <v>#N/A</v>
      </c>
      <c r="W979" s="50"/>
      <c r="X979" s="50"/>
      <c r="Y979" s="50"/>
      <c r="Z979" s="50"/>
      <c r="AA979" s="50"/>
      <c r="AB979" s="50"/>
      <c r="AC979" s="50"/>
      <c r="AD979" s="50"/>
      <c r="AE979" s="50"/>
    </row>
    <row r="980" spans="1:31" s="34" customFormat="1" ht="24.95" customHeight="1" x14ac:dyDescent="0.15">
      <c r="A980" s="64">
        <v>967</v>
      </c>
      <c r="B980" s="65">
        <f t="shared" si="31"/>
        <v>0</v>
      </c>
      <c r="C980" s="65" t="str">
        <f>IF(E980="","",VLOOKUP(B980,'２･階級番号(4月~9月）'!$A:$B,2,0))</f>
        <v/>
      </c>
      <c r="D980" s="53"/>
      <c r="E980" s="55"/>
      <c r="F980" s="59"/>
      <c r="G980" s="60"/>
      <c r="H980" s="59"/>
      <c r="I980" s="59"/>
      <c r="J980" s="59"/>
      <c r="K980" s="61"/>
      <c r="L980" s="72"/>
      <c r="M980" s="58"/>
      <c r="N980" s="66" t="str">
        <f>IF(K980="","",LOOKUP(IF(K980-DATEVALUE(YEAR(K980)&amp;"/"&amp;"4/2")&lt;0,IF(MONTH($L$1)&lt;4,YEAR($L$1)-YEAR(K980),YEAR($L$1)-YEAR(K980)+1),IF(MONTH($L$1)&lt;4,YEAR($L$1)-YEAR(K980)-1,YEAR($L$1)-YEAR(K980))),学年設定用!$A:$A,学年設定用!$B:$B))</f>
        <v/>
      </c>
      <c r="O980" s="67" t="str">
        <f t="shared" si="30"/>
        <v/>
      </c>
      <c r="P980" s="33" t="e">
        <f>VLOOKUP(E980,学年設定用!$D:$L,3,FALSE)</f>
        <v>#N/A</v>
      </c>
      <c r="Q980" s="34" t="e">
        <f>VLOOKUP(E980,学年設定用!$D:$L,4,FALSE)</f>
        <v>#N/A</v>
      </c>
      <c r="R980" s="34" t="e">
        <f>VLOOKUP(E980,学年設定用!$D:$L,5,FALSE)</f>
        <v>#N/A</v>
      </c>
      <c r="S980" s="50" t="e">
        <f>VLOOKUP(E980,学年設定用!$D:$L,6,FALSE)</f>
        <v>#N/A</v>
      </c>
      <c r="T980" s="50" t="e">
        <f>VLOOKUP(E980,学年設定用!$D:$L,7,FALSE)</f>
        <v>#N/A</v>
      </c>
      <c r="U980" s="50" t="e">
        <f>VLOOKUP(E980,学年設定用!D:L,8,FALSE)</f>
        <v>#N/A</v>
      </c>
      <c r="V980" s="50" t="e">
        <f>VLOOKUP(E980,学年設定用!$D:$L,9,FALSE)</f>
        <v>#N/A</v>
      </c>
      <c r="W980" s="50"/>
      <c r="X980" s="50"/>
      <c r="Y980" s="50"/>
      <c r="Z980" s="50"/>
      <c r="AA980" s="50"/>
      <c r="AB980" s="50"/>
      <c r="AC980" s="50"/>
      <c r="AD980" s="50"/>
      <c r="AE980" s="50"/>
    </row>
    <row r="981" spans="1:31" s="34" customFormat="1" ht="24.95" customHeight="1" x14ac:dyDescent="0.15">
      <c r="A981" s="64">
        <v>968</v>
      </c>
      <c r="B981" s="65">
        <f t="shared" si="31"/>
        <v>0</v>
      </c>
      <c r="C981" s="65" t="str">
        <f>IF(E981="","",VLOOKUP(B981,'２･階級番号(4月~9月）'!$A:$B,2,0))</f>
        <v/>
      </c>
      <c r="D981" s="53"/>
      <c r="E981" s="55"/>
      <c r="F981" s="59"/>
      <c r="G981" s="60"/>
      <c r="H981" s="59"/>
      <c r="I981" s="59"/>
      <c r="J981" s="59"/>
      <c r="K981" s="61"/>
      <c r="L981" s="72"/>
      <c r="M981" s="58"/>
      <c r="N981" s="66" t="str">
        <f>IF(K981="","",LOOKUP(IF(K981-DATEVALUE(YEAR(K981)&amp;"/"&amp;"4/2")&lt;0,IF(MONTH($L$1)&lt;4,YEAR($L$1)-YEAR(K981),YEAR($L$1)-YEAR(K981)+1),IF(MONTH($L$1)&lt;4,YEAR($L$1)-YEAR(K981)-1,YEAR($L$1)-YEAR(K981))),学年設定用!$A:$A,学年設定用!$B:$B))</f>
        <v/>
      </c>
      <c r="O981" s="67" t="str">
        <f t="shared" si="30"/>
        <v/>
      </c>
      <c r="P981" s="33" t="e">
        <f>VLOOKUP(E981,学年設定用!$D:$L,3,FALSE)</f>
        <v>#N/A</v>
      </c>
      <c r="Q981" s="34" t="e">
        <f>VLOOKUP(E981,学年設定用!$D:$L,4,FALSE)</f>
        <v>#N/A</v>
      </c>
      <c r="R981" s="34" t="e">
        <f>VLOOKUP(E981,学年設定用!$D:$L,5,FALSE)</f>
        <v>#N/A</v>
      </c>
      <c r="S981" s="50" t="e">
        <f>VLOOKUP(E981,学年設定用!$D:$L,6,FALSE)</f>
        <v>#N/A</v>
      </c>
      <c r="T981" s="50" t="e">
        <f>VLOOKUP(E981,学年設定用!$D:$L,7,FALSE)</f>
        <v>#N/A</v>
      </c>
      <c r="U981" s="50" t="e">
        <f>VLOOKUP(E981,学年設定用!D:L,8,FALSE)</f>
        <v>#N/A</v>
      </c>
      <c r="V981" s="50" t="e">
        <f>VLOOKUP(E981,学年設定用!$D:$L,9,FALSE)</f>
        <v>#N/A</v>
      </c>
      <c r="W981" s="50"/>
      <c r="X981" s="50"/>
      <c r="Y981" s="50"/>
      <c r="Z981" s="50"/>
      <c r="AA981" s="50"/>
      <c r="AB981" s="50"/>
      <c r="AC981" s="50"/>
      <c r="AD981" s="50"/>
      <c r="AE981" s="50"/>
    </row>
    <row r="982" spans="1:31" s="34" customFormat="1" ht="24.95" customHeight="1" x14ac:dyDescent="0.15">
      <c r="A982" s="64">
        <v>969</v>
      </c>
      <c r="B982" s="65">
        <f t="shared" si="31"/>
        <v>0</v>
      </c>
      <c r="C982" s="65" t="str">
        <f>IF(E982="","",VLOOKUP(B982,'２･階級番号(4月~9月）'!$A:$B,2,0))</f>
        <v/>
      </c>
      <c r="D982" s="53"/>
      <c r="E982" s="55"/>
      <c r="F982" s="59"/>
      <c r="G982" s="60"/>
      <c r="H982" s="59"/>
      <c r="I982" s="59"/>
      <c r="J982" s="59"/>
      <c r="K982" s="61"/>
      <c r="L982" s="72"/>
      <c r="M982" s="58"/>
      <c r="N982" s="66" t="str">
        <f>IF(K982="","",LOOKUP(IF(K982-DATEVALUE(YEAR(K982)&amp;"/"&amp;"4/2")&lt;0,IF(MONTH($L$1)&lt;4,YEAR($L$1)-YEAR(K982),YEAR($L$1)-YEAR(K982)+1),IF(MONTH($L$1)&lt;4,YEAR($L$1)-YEAR(K982)-1,YEAR($L$1)-YEAR(K982))),学年設定用!$A:$A,学年設定用!$B:$B))</f>
        <v/>
      </c>
      <c r="O982" s="67" t="str">
        <f t="shared" si="30"/>
        <v/>
      </c>
      <c r="P982" s="33" t="e">
        <f>VLOOKUP(E982,学年設定用!$D:$L,3,FALSE)</f>
        <v>#N/A</v>
      </c>
      <c r="Q982" s="34" t="e">
        <f>VLOOKUP(E982,学年設定用!$D:$L,4,FALSE)</f>
        <v>#N/A</v>
      </c>
      <c r="R982" s="34" t="e">
        <f>VLOOKUP(E982,学年設定用!$D:$L,5,FALSE)</f>
        <v>#N/A</v>
      </c>
      <c r="S982" s="50" t="e">
        <f>VLOOKUP(E982,学年設定用!$D:$L,6,FALSE)</f>
        <v>#N/A</v>
      </c>
      <c r="T982" s="50" t="e">
        <f>VLOOKUP(E982,学年設定用!$D:$L,7,FALSE)</f>
        <v>#N/A</v>
      </c>
      <c r="U982" s="50" t="e">
        <f>VLOOKUP(E982,学年設定用!D:L,8,FALSE)</f>
        <v>#N/A</v>
      </c>
      <c r="V982" s="50" t="e">
        <f>VLOOKUP(E982,学年設定用!$D:$L,9,FALSE)</f>
        <v>#N/A</v>
      </c>
      <c r="W982" s="50"/>
      <c r="X982" s="50"/>
      <c r="Y982" s="50"/>
      <c r="Z982" s="50"/>
      <c r="AA982" s="50"/>
      <c r="AB982" s="50"/>
      <c r="AC982" s="50"/>
      <c r="AD982" s="50"/>
      <c r="AE982" s="50"/>
    </row>
    <row r="983" spans="1:31" s="34" customFormat="1" ht="24.95" customHeight="1" x14ac:dyDescent="0.15">
      <c r="A983" s="64">
        <v>970</v>
      </c>
      <c r="B983" s="65">
        <f t="shared" si="31"/>
        <v>0</v>
      </c>
      <c r="C983" s="65" t="str">
        <f>IF(E983="","",VLOOKUP(B983,'２･階級番号(4月~9月）'!$A:$B,2,0))</f>
        <v/>
      </c>
      <c r="D983" s="53"/>
      <c r="E983" s="55"/>
      <c r="F983" s="59"/>
      <c r="G983" s="60"/>
      <c r="H983" s="59"/>
      <c r="I983" s="59"/>
      <c r="J983" s="59"/>
      <c r="K983" s="61"/>
      <c r="L983" s="72"/>
      <c r="M983" s="58"/>
      <c r="N983" s="66" t="str">
        <f>IF(K983="","",LOOKUP(IF(K983-DATEVALUE(YEAR(K983)&amp;"/"&amp;"4/2")&lt;0,IF(MONTH($L$1)&lt;4,YEAR($L$1)-YEAR(K983),YEAR($L$1)-YEAR(K983)+1),IF(MONTH($L$1)&lt;4,YEAR($L$1)-YEAR(K983)-1,YEAR($L$1)-YEAR(K983))),学年設定用!$A:$A,学年設定用!$B:$B))</f>
        <v/>
      </c>
      <c r="O983" s="67" t="str">
        <f t="shared" si="30"/>
        <v/>
      </c>
      <c r="P983" s="33" t="e">
        <f>VLOOKUP(E983,学年設定用!$D:$L,3,FALSE)</f>
        <v>#N/A</v>
      </c>
      <c r="Q983" s="34" t="e">
        <f>VLOOKUP(E983,学年設定用!$D:$L,4,FALSE)</f>
        <v>#N/A</v>
      </c>
      <c r="R983" s="34" t="e">
        <f>VLOOKUP(E983,学年設定用!$D:$L,5,FALSE)</f>
        <v>#N/A</v>
      </c>
      <c r="S983" s="50" t="e">
        <f>VLOOKUP(E983,学年設定用!$D:$L,6,FALSE)</f>
        <v>#N/A</v>
      </c>
      <c r="T983" s="50" t="e">
        <f>VLOOKUP(E983,学年設定用!$D:$L,7,FALSE)</f>
        <v>#N/A</v>
      </c>
      <c r="U983" s="50" t="e">
        <f>VLOOKUP(E983,学年設定用!D:L,8,FALSE)</f>
        <v>#N/A</v>
      </c>
      <c r="V983" s="50" t="e">
        <f>VLOOKUP(E983,学年設定用!$D:$L,9,FALSE)</f>
        <v>#N/A</v>
      </c>
      <c r="W983" s="50"/>
      <c r="X983" s="50"/>
      <c r="Y983" s="50"/>
      <c r="Z983" s="50"/>
      <c r="AA983" s="50"/>
      <c r="AB983" s="50"/>
      <c r="AC983" s="50"/>
      <c r="AD983" s="50"/>
      <c r="AE983" s="50"/>
    </row>
    <row r="984" spans="1:31" s="34" customFormat="1" ht="24.95" customHeight="1" x14ac:dyDescent="0.15">
      <c r="A984" s="64">
        <v>971</v>
      </c>
      <c r="B984" s="65">
        <f t="shared" si="31"/>
        <v>0</v>
      </c>
      <c r="C984" s="65" t="str">
        <f>IF(E984="","",VLOOKUP(B984,'２･階級番号(4月~9月）'!$A:$B,2,0))</f>
        <v/>
      </c>
      <c r="D984" s="53"/>
      <c r="E984" s="55"/>
      <c r="F984" s="59"/>
      <c r="G984" s="60"/>
      <c r="H984" s="59"/>
      <c r="I984" s="59"/>
      <c r="J984" s="59"/>
      <c r="K984" s="61"/>
      <c r="L984" s="72"/>
      <c r="M984" s="58"/>
      <c r="N984" s="66" t="str">
        <f>IF(K984="","",LOOKUP(IF(K984-DATEVALUE(YEAR(K984)&amp;"/"&amp;"4/2")&lt;0,IF(MONTH($L$1)&lt;4,YEAR($L$1)-YEAR(K984),YEAR($L$1)-YEAR(K984)+1),IF(MONTH($L$1)&lt;4,YEAR($L$1)-YEAR(K984)-1,YEAR($L$1)-YEAR(K984))),学年設定用!$A:$A,学年設定用!$B:$B))</f>
        <v/>
      </c>
      <c r="O984" s="67" t="str">
        <f t="shared" si="30"/>
        <v/>
      </c>
      <c r="P984" s="33" t="e">
        <f>VLOOKUP(E984,学年設定用!$D:$L,3,FALSE)</f>
        <v>#N/A</v>
      </c>
      <c r="Q984" s="34" t="e">
        <f>VLOOKUP(E984,学年設定用!$D:$L,4,FALSE)</f>
        <v>#N/A</v>
      </c>
      <c r="R984" s="34" t="e">
        <f>VLOOKUP(E984,学年設定用!$D:$L,5,FALSE)</f>
        <v>#N/A</v>
      </c>
      <c r="S984" s="50" t="e">
        <f>VLOOKUP(E984,学年設定用!$D:$L,6,FALSE)</f>
        <v>#N/A</v>
      </c>
      <c r="T984" s="50" t="e">
        <f>VLOOKUP(E984,学年設定用!$D:$L,7,FALSE)</f>
        <v>#N/A</v>
      </c>
      <c r="U984" s="50" t="e">
        <f>VLOOKUP(E984,学年設定用!D:L,8,FALSE)</f>
        <v>#N/A</v>
      </c>
      <c r="V984" s="50" t="e">
        <f>VLOOKUP(E984,学年設定用!$D:$L,9,FALSE)</f>
        <v>#N/A</v>
      </c>
      <c r="W984" s="50"/>
      <c r="X984" s="50"/>
      <c r="Y984" s="50"/>
      <c r="Z984" s="50"/>
      <c r="AA984" s="50"/>
      <c r="AB984" s="50"/>
      <c r="AC984" s="50"/>
      <c r="AD984" s="50"/>
      <c r="AE984" s="50"/>
    </row>
    <row r="985" spans="1:31" s="34" customFormat="1" ht="24.95" customHeight="1" x14ac:dyDescent="0.15">
      <c r="A985" s="64">
        <v>972</v>
      </c>
      <c r="B985" s="65">
        <f t="shared" si="31"/>
        <v>0</v>
      </c>
      <c r="C985" s="65" t="str">
        <f>IF(E985="","",VLOOKUP(B985,'２･階級番号(4月~9月）'!$A:$B,2,0))</f>
        <v/>
      </c>
      <c r="D985" s="53"/>
      <c r="E985" s="55"/>
      <c r="F985" s="59"/>
      <c r="G985" s="60"/>
      <c r="H985" s="59"/>
      <c r="I985" s="59"/>
      <c r="J985" s="59"/>
      <c r="K985" s="61"/>
      <c r="L985" s="72"/>
      <c r="M985" s="58"/>
      <c r="N985" s="66" t="str">
        <f>IF(K985="","",LOOKUP(IF(K985-DATEVALUE(YEAR(K985)&amp;"/"&amp;"4/2")&lt;0,IF(MONTH($L$1)&lt;4,YEAR($L$1)-YEAR(K985),YEAR($L$1)-YEAR(K985)+1),IF(MONTH($L$1)&lt;4,YEAR($L$1)-YEAR(K985)-1,YEAR($L$1)-YEAR(K985))),学年設定用!$A:$A,学年設定用!$B:$B))</f>
        <v/>
      </c>
      <c r="O985" s="67" t="str">
        <f t="shared" si="30"/>
        <v/>
      </c>
      <c r="P985" s="33" t="e">
        <f>VLOOKUP(E985,学年設定用!$D:$L,3,FALSE)</f>
        <v>#N/A</v>
      </c>
      <c r="Q985" s="34" t="e">
        <f>VLOOKUP(E985,学年設定用!$D:$L,4,FALSE)</f>
        <v>#N/A</v>
      </c>
      <c r="R985" s="34" t="e">
        <f>VLOOKUP(E985,学年設定用!$D:$L,5,FALSE)</f>
        <v>#N/A</v>
      </c>
      <c r="S985" s="50" t="e">
        <f>VLOOKUP(E985,学年設定用!$D:$L,6,FALSE)</f>
        <v>#N/A</v>
      </c>
      <c r="T985" s="50" t="e">
        <f>VLOOKUP(E985,学年設定用!$D:$L,7,FALSE)</f>
        <v>#N/A</v>
      </c>
      <c r="U985" s="50" t="e">
        <f>VLOOKUP(E985,学年設定用!D:L,8,FALSE)</f>
        <v>#N/A</v>
      </c>
      <c r="V985" s="50" t="e">
        <f>VLOOKUP(E985,学年設定用!$D:$L,9,FALSE)</f>
        <v>#N/A</v>
      </c>
      <c r="W985" s="50"/>
      <c r="X985" s="50"/>
      <c r="Y985" s="50"/>
      <c r="Z985" s="50"/>
      <c r="AA985" s="50"/>
      <c r="AB985" s="50"/>
      <c r="AC985" s="50"/>
      <c r="AD985" s="50"/>
      <c r="AE985" s="50"/>
    </row>
    <row r="986" spans="1:31" s="34" customFormat="1" ht="24.95" customHeight="1" x14ac:dyDescent="0.15">
      <c r="A986" s="64">
        <v>973</v>
      </c>
      <c r="B986" s="65">
        <f t="shared" si="31"/>
        <v>0</v>
      </c>
      <c r="C986" s="65" t="str">
        <f>IF(E986="","",VLOOKUP(B986,'２･階級番号(4月~9月）'!$A:$B,2,0))</f>
        <v/>
      </c>
      <c r="D986" s="53"/>
      <c r="E986" s="55"/>
      <c r="F986" s="59"/>
      <c r="G986" s="60"/>
      <c r="H986" s="59"/>
      <c r="I986" s="59"/>
      <c r="J986" s="59"/>
      <c r="K986" s="61"/>
      <c r="L986" s="72"/>
      <c r="M986" s="58"/>
      <c r="N986" s="66" t="str">
        <f>IF(K986="","",LOOKUP(IF(K986-DATEVALUE(YEAR(K986)&amp;"/"&amp;"4/2")&lt;0,IF(MONTH($L$1)&lt;4,YEAR($L$1)-YEAR(K986),YEAR($L$1)-YEAR(K986)+1),IF(MONTH($L$1)&lt;4,YEAR($L$1)-YEAR(K986)-1,YEAR($L$1)-YEAR(K986))),学年設定用!$A:$A,学年設定用!$B:$B))</f>
        <v/>
      </c>
      <c r="O986" s="67" t="str">
        <f t="shared" si="30"/>
        <v/>
      </c>
      <c r="P986" s="33" t="e">
        <f>VLOOKUP(E986,学年設定用!$D:$L,3,FALSE)</f>
        <v>#N/A</v>
      </c>
      <c r="Q986" s="34" t="e">
        <f>VLOOKUP(E986,学年設定用!$D:$L,4,FALSE)</f>
        <v>#N/A</v>
      </c>
      <c r="R986" s="34" t="e">
        <f>VLOOKUP(E986,学年設定用!$D:$L,5,FALSE)</f>
        <v>#N/A</v>
      </c>
      <c r="S986" s="50" t="e">
        <f>VLOOKUP(E986,学年設定用!$D:$L,6,FALSE)</f>
        <v>#N/A</v>
      </c>
      <c r="T986" s="50" t="e">
        <f>VLOOKUP(E986,学年設定用!$D:$L,7,FALSE)</f>
        <v>#N/A</v>
      </c>
      <c r="U986" s="50" t="e">
        <f>VLOOKUP(E986,学年設定用!D:L,8,FALSE)</f>
        <v>#N/A</v>
      </c>
      <c r="V986" s="50" t="e">
        <f>VLOOKUP(E986,学年設定用!$D:$L,9,FALSE)</f>
        <v>#N/A</v>
      </c>
      <c r="W986" s="50"/>
      <c r="X986" s="50"/>
      <c r="Y986" s="50"/>
      <c r="Z986" s="50"/>
      <c r="AA986" s="50"/>
      <c r="AB986" s="50"/>
      <c r="AC986" s="50"/>
      <c r="AD986" s="50"/>
      <c r="AE986" s="50"/>
    </row>
    <row r="987" spans="1:31" s="34" customFormat="1" ht="24.95" customHeight="1" x14ac:dyDescent="0.15">
      <c r="A987" s="64">
        <v>974</v>
      </c>
      <c r="B987" s="65">
        <f t="shared" si="31"/>
        <v>0</v>
      </c>
      <c r="C987" s="65" t="str">
        <f>IF(E987="","",VLOOKUP(B987,'２･階級番号(4月~9月）'!$A:$B,2,0))</f>
        <v/>
      </c>
      <c r="D987" s="53"/>
      <c r="E987" s="55"/>
      <c r="F987" s="59"/>
      <c r="G987" s="60"/>
      <c r="H987" s="59"/>
      <c r="I987" s="59"/>
      <c r="J987" s="59"/>
      <c r="K987" s="61"/>
      <c r="L987" s="72"/>
      <c r="M987" s="58"/>
      <c r="N987" s="66" t="str">
        <f>IF(K987="","",LOOKUP(IF(K987-DATEVALUE(YEAR(K987)&amp;"/"&amp;"4/2")&lt;0,IF(MONTH($L$1)&lt;4,YEAR($L$1)-YEAR(K987),YEAR($L$1)-YEAR(K987)+1),IF(MONTH($L$1)&lt;4,YEAR($L$1)-YEAR(K987)-1,YEAR($L$1)-YEAR(K987))),学年設定用!$A:$A,学年設定用!$B:$B))</f>
        <v/>
      </c>
      <c r="O987" s="67" t="str">
        <f t="shared" si="30"/>
        <v/>
      </c>
      <c r="P987" s="33" t="e">
        <f>VLOOKUP(E987,学年設定用!$D:$L,3,FALSE)</f>
        <v>#N/A</v>
      </c>
      <c r="Q987" s="34" t="e">
        <f>VLOOKUP(E987,学年設定用!$D:$L,4,FALSE)</f>
        <v>#N/A</v>
      </c>
      <c r="R987" s="34" t="e">
        <f>VLOOKUP(E987,学年設定用!$D:$L,5,FALSE)</f>
        <v>#N/A</v>
      </c>
      <c r="S987" s="50" t="e">
        <f>VLOOKUP(E987,学年設定用!$D:$L,6,FALSE)</f>
        <v>#N/A</v>
      </c>
      <c r="T987" s="50" t="e">
        <f>VLOOKUP(E987,学年設定用!$D:$L,7,FALSE)</f>
        <v>#N/A</v>
      </c>
      <c r="U987" s="50" t="e">
        <f>VLOOKUP(E987,学年設定用!D:L,8,FALSE)</f>
        <v>#N/A</v>
      </c>
      <c r="V987" s="50" t="e">
        <f>VLOOKUP(E987,学年設定用!$D:$L,9,FALSE)</f>
        <v>#N/A</v>
      </c>
      <c r="W987" s="50"/>
      <c r="X987" s="50"/>
      <c r="Y987" s="50"/>
      <c r="Z987" s="50"/>
      <c r="AA987" s="50"/>
      <c r="AB987" s="50"/>
      <c r="AC987" s="50"/>
      <c r="AD987" s="50"/>
      <c r="AE987" s="50"/>
    </row>
    <row r="988" spans="1:31" s="34" customFormat="1" ht="24.95" customHeight="1" x14ac:dyDescent="0.15">
      <c r="A988" s="64">
        <v>975</v>
      </c>
      <c r="B988" s="65">
        <f t="shared" si="31"/>
        <v>0</v>
      </c>
      <c r="C988" s="65" t="str">
        <f>IF(E988="","",VLOOKUP(B988,'２･階級番号(4月~9月）'!$A:$B,2,0))</f>
        <v/>
      </c>
      <c r="D988" s="53"/>
      <c r="E988" s="55"/>
      <c r="F988" s="59"/>
      <c r="G988" s="60"/>
      <c r="H988" s="59"/>
      <c r="I988" s="59"/>
      <c r="J988" s="59"/>
      <c r="K988" s="61"/>
      <c r="L988" s="72"/>
      <c r="M988" s="58"/>
      <c r="N988" s="66" t="str">
        <f>IF(K988="","",LOOKUP(IF(K988-DATEVALUE(YEAR(K988)&amp;"/"&amp;"4/2")&lt;0,IF(MONTH($L$1)&lt;4,YEAR($L$1)-YEAR(K988),YEAR($L$1)-YEAR(K988)+1),IF(MONTH($L$1)&lt;4,YEAR($L$1)-YEAR(K988)-1,YEAR($L$1)-YEAR(K988))),学年設定用!$A:$A,学年設定用!$B:$B))</f>
        <v/>
      </c>
      <c r="O988" s="67" t="str">
        <f t="shared" si="30"/>
        <v/>
      </c>
      <c r="P988" s="33" t="e">
        <f>VLOOKUP(E988,学年設定用!$D:$L,3,FALSE)</f>
        <v>#N/A</v>
      </c>
      <c r="Q988" s="34" t="e">
        <f>VLOOKUP(E988,学年設定用!$D:$L,4,FALSE)</f>
        <v>#N/A</v>
      </c>
      <c r="R988" s="34" t="e">
        <f>VLOOKUP(E988,学年設定用!$D:$L,5,FALSE)</f>
        <v>#N/A</v>
      </c>
      <c r="S988" s="50" t="e">
        <f>VLOOKUP(E988,学年設定用!$D:$L,6,FALSE)</f>
        <v>#N/A</v>
      </c>
      <c r="T988" s="50" t="e">
        <f>VLOOKUP(E988,学年設定用!$D:$L,7,FALSE)</f>
        <v>#N/A</v>
      </c>
      <c r="U988" s="50" t="e">
        <f>VLOOKUP(E988,学年設定用!D:L,8,FALSE)</f>
        <v>#N/A</v>
      </c>
      <c r="V988" s="50" t="e">
        <f>VLOOKUP(E988,学年設定用!$D:$L,9,FALSE)</f>
        <v>#N/A</v>
      </c>
      <c r="W988" s="50"/>
      <c r="X988" s="50"/>
      <c r="Y988" s="50"/>
      <c r="Z988" s="50"/>
      <c r="AA988" s="50"/>
      <c r="AB988" s="50"/>
      <c r="AC988" s="50"/>
      <c r="AD988" s="50"/>
      <c r="AE988" s="50"/>
    </row>
    <row r="989" spans="1:31" s="34" customFormat="1" ht="24.95" customHeight="1" x14ac:dyDescent="0.15">
      <c r="A989" s="64">
        <v>976</v>
      </c>
      <c r="B989" s="65">
        <f t="shared" si="31"/>
        <v>0</v>
      </c>
      <c r="C989" s="65" t="str">
        <f>IF(E989="","",VLOOKUP(B989,'２･階級番号(4月~9月）'!$A:$B,2,0))</f>
        <v/>
      </c>
      <c r="D989" s="53"/>
      <c r="E989" s="55"/>
      <c r="F989" s="59"/>
      <c r="G989" s="60"/>
      <c r="H989" s="59"/>
      <c r="I989" s="59"/>
      <c r="J989" s="59"/>
      <c r="K989" s="61"/>
      <c r="L989" s="72"/>
      <c r="M989" s="58"/>
      <c r="N989" s="66" t="str">
        <f>IF(K989="","",LOOKUP(IF(K989-DATEVALUE(YEAR(K989)&amp;"/"&amp;"4/2")&lt;0,IF(MONTH($L$1)&lt;4,YEAR($L$1)-YEAR(K989),YEAR($L$1)-YEAR(K989)+1),IF(MONTH($L$1)&lt;4,YEAR($L$1)-YEAR(K989)-1,YEAR($L$1)-YEAR(K989))),学年設定用!$A:$A,学年設定用!$B:$B))</f>
        <v/>
      </c>
      <c r="O989" s="67" t="str">
        <f t="shared" si="30"/>
        <v/>
      </c>
      <c r="P989" s="33" t="e">
        <f>VLOOKUP(E989,学年設定用!$D:$L,3,FALSE)</f>
        <v>#N/A</v>
      </c>
      <c r="Q989" s="34" t="e">
        <f>VLOOKUP(E989,学年設定用!$D:$L,4,FALSE)</f>
        <v>#N/A</v>
      </c>
      <c r="R989" s="34" t="e">
        <f>VLOOKUP(E989,学年設定用!$D:$L,5,FALSE)</f>
        <v>#N/A</v>
      </c>
      <c r="S989" s="50" t="e">
        <f>VLOOKUP(E989,学年設定用!$D:$L,6,FALSE)</f>
        <v>#N/A</v>
      </c>
      <c r="T989" s="50" t="e">
        <f>VLOOKUP(E989,学年設定用!$D:$L,7,FALSE)</f>
        <v>#N/A</v>
      </c>
      <c r="U989" s="50" t="e">
        <f>VLOOKUP(E989,学年設定用!D:L,8,FALSE)</f>
        <v>#N/A</v>
      </c>
      <c r="V989" s="50" t="e">
        <f>VLOOKUP(E989,学年設定用!$D:$L,9,FALSE)</f>
        <v>#N/A</v>
      </c>
      <c r="W989" s="50"/>
      <c r="X989" s="50"/>
      <c r="Y989" s="50"/>
      <c r="Z989" s="50"/>
      <c r="AA989" s="50"/>
      <c r="AB989" s="50"/>
      <c r="AC989" s="50"/>
      <c r="AD989" s="50"/>
      <c r="AE989" s="50"/>
    </row>
    <row r="990" spans="1:31" s="34" customFormat="1" ht="24.95" customHeight="1" x14ac:dyDescent="0.15">
      <c r="A990" s="64">
        <v>977</v>
      </c>
      <c r="B990" s="65">
        <f t="shared" si="31"/>
        <v>0</v>
      </c>
      <c r="C990" s="65" t="str">
        <f>IF(E990="","",VLOOKUP(B990,'２･階級番号(4月~9月）'!$A:$B,2,0))</f>
        <v/>
      </c>
      <c r="D990" s="53"/>
      <c r="E990" s="55"/>
      <c r="F990" s="59"/>
      <c r="G990" s="60"/>
      <c r="H990" s="59"/>
      <c r="I990" s="59"/>
      <c r="J990" s="59"/>
      <c r="K990" s="61"/>
      <c r="L990" s="72"/>
      <c r="M990" s="58"/>
      <c r="N990" s="66" t="str">
        <f>IF(K990="","",LOOKUP(IF(K990-DATEVALUE(YEAR(K990)&amp;"/"&amp;"4/2")&lt;0,IF(MONTH($L$1)&lt;4,YEAR($L$1)-YEAR(K990),YEAR($L$1)-YEAR(K990)+1),IF(MONTH($L$1)&lt;4,YEAR($L$1)-YEAR(K990)-1,YEAR($L$1)-YEAR(K990))),学年設定用!$A:$A,学年設定用!$B:$B))</f>
        <v/>
      </c>
      <c r="O990" s="67" t="str">
        <f t="shared" si="30"/>
        <v/>
      </c>
      <c r="P990" s="33" t="e">
        <f>VLOOKUP(E990,学年設定用!$D:$L,3,FALSE)</f>
        <v>#N/A</v>
      </c>
      <c r="Q990" s="34" t="e">
        <f>VLOOKUP(E990,学年設定用!$D:$L,4,FALSE)</f>
        <v>#N/A</v>
      </c>
      <c r="R990" s="34" t="e">
        <f>VLOOKUP(E990,学年設定用!$D:$L,5,FALSE)</f>
        <v>#N/A</v>
      </c>
      <c r="S990" s="50" t="e">
        <f>VLOOKUP(E990,学年設定用!$D:$L,6,FALSE)</f>
        <v>#N/A</v>
      </c>
      <c r="T990" s="50" t="e">
        <f>VLOOKUP(E990,学年設定用!$D:$L,7,FALSE)</f>
        <v>#N/A</v>
      </c>
      <c r="U990" s="50" t="e">
        <f>VLOOKUP(E990,学年設定用!D:L,8,FALSE)</f>
        <v>#N/A</v>
      </c>
      <c r="V990" s="50" t="e">
        <f>VLOOKUP(E990,学年設定用!$D:$L,9,FALSE)</f>
        <v>#N/A</v>
      </c>
      <c r="W990" s="50"/>
      <c r="X990" s="50"/>
      <c r="Y990" s="50"/>
      <c r="Z990" s="50"/>
      <c r="AA990" s="50"/>
      <c r="AB990" s="50"/>
      <c r="AC990" s="50"/>
      <c r="AD990" s="50"/>
      <c r="AE990" s="50"/>
    </row>
    <row r="991" spans="1:31" s="34" customFormat="1" ht="24.95" customHeight="1" x14ac:dyDescent="0.15">
      <c r="A991" s="64">
        <v>978</v>
      </c>
      <c r="B991" s="65">
        <f t="shared" si="31"/>
        <v>0</v>
      </c>
      <c r="C991" s="65" t="str">
        <f>IF(E991="","",VLOOKUP(B991,'２･階級番号(4月~9月）'!$A:$B,2,0))</f>
        <v/>
      </c>
      <c r="D991" s="53"/>
      <c r="E991" s="55"/>
      <c r="F991" s="59"/>
      <c r="G991" s="60"/>
      <c r="H991" s="59"/>
      <c r="I991" s="59"/>
      <c r="J991" s="59"/>
      <c r="K991" s="61"/>
      <c r="L991" s="72"/>
      <c r="M991" s="58"/>
      <c r="N991" s="66" t="str">
        <f>IF(K991="","",LOOKUP(IF(K991-DATEVALUE(YEAR(K991)&amp;"/"&amp;"4/2")&lt;0,IF(MONTH($L$1)&lt;4,YEAR($L$1)-YEAR(K991),YEAR($L$1)-YEAR(K991)+1),IF(MONTH($L$1)&lt;4,YEAR($L$1)-YEAR(K991)-1,YEAR($L$1)-YEAR(K991))),学年設定用!$A:$A,学年設定用!$B:$B))</f>
        <v/>
      </c>
      <c r="O991" s="67" t="str">
        <f t="shared" si="30"/>
        <v/>
      </c>
      <c r="P991" s="33" t="e">
        <f>VLOOKUP(E991,学年設定用!$D:$L,3,FALSE)</f>
        <v>#N/A</v>
      </c>
      <c r="Q991" s="34" t="e">
        <f>VLOOKUP(E991,学年設定用!$D:$L,4,FALSE)</f>
        <v>#N/A</v>
      </c>
      <c r="R991" s="34" t="e">
        <f>VLOOKUP(E991,学年設定用!$D:$L,5,FALSE)</f>
        <v>#N/A</v>
      </c>
      <c r="S991" s="50" t="e">
        <f>VLOOKUP(E991,学年設定用!$D:$L,6,FALSE)</f>
        <v>#N/A</v>
      </c>
      <c r="T991" s="50" t="e">
        <f>VLOOKUP(E991,学年設定用!$D:$L,7,FALSE)</f>
        <v>#N/A</v>
      </c>
      <c r="U991" s="50" t="e">
        <f>VLOOKUP(E991,学年設定用!D:L,8,FALSE)</f>
        <v>#N/A</v>
      </c>
      <c r="V991" s="50" t="e">
        <f>VLOOKUP(E991,学年設定用!$D:$L,9,FALSE)</f>
        <v>#N/A</v>
      </c>
      <c r="W991" s="50"/>
      <c r="X991" s="50"/>
      <c r="Y991" s="50"/>
      <c r="Z991" s="50"/>
      <c r="AA991" s="50"/>
      <c r="AB991" s="50"/>
      <c r="AC991" s="50"/>
      <c r="AD991" s="50"/>
      <c r="AE991" s="50"/>
    </row>
    <row r="992" spans="1:31" s="34" customFormat="1" ht="24.95" customHeight="1" x14ac:dyDescent="0.15">
      <c r="A992" s="64">
        <v>979</v>
      </c>
      <c r="B992" s="65">
        <f t="shared" si="31"/>
        <v>0</v>
      </c>
      <c r="C992" s="65" t="str">
        <f>IF(E992="","",VLOOKUP(B992,'２･階級番号(4月~9月）'!$A:$B,2,0))</f>
        <v/>
      </c>
      <c r="D992" s="53"/>
      <c r="E992" s="55"/>
      <c r="F992" s="59"/>
      <c r="G992" s="60"/>
      <c r="H992" s="59"/>
      <c r="I992" s="59"/>
      <c r="J992" s="59"/>
      <c r="K992" s="61"/>
      <c r="L992" s="72"/>
      <c r="M992" s="58"/>
      <c r="N992" s="66" t="str">
        <f>IF(K992="","",LOOKUP(IF(K992-DATEVALUE(YEAR(K992)&amp;"/"&amp;"4/2")&lt;0,IF(MONTH($L$1)&lt;4,YEAR($L$1)-YEAR(K992),YEAR($L$1)-YEAR(K992)+1),IF(MONTH($L$1)&lt;4,YEAR($L$1)-YEAR(K992)-1,YEAR($L$1)-YEAR(K992))),学年設定用!$A:$A,学年設定用!$B:$B))</f>
        <v/>
      </c>
      <c r="O992" s="67" t="str">
        <f t="shared" si="30"/>
        <v/>
      </c>
      <c r="P992" s="33" t="e">
        <f>VLOOKUP(E992,学年設定用!$D:$L,3,FALSE)</f>
        <v>#N/A</v>
      </c>
      <c r="Q992" s="34" t="e">
        <f>VLOOKUP(E992,学年設定用!$D:$L,4,FALSE)</f>
        <v>#N/A</v>
      </c>
      <c r="R992" s="34" t="e">
        <f>VLOOKUP(E992,学年設定用!$D:$L,5,FALSE)</f>
        <v>#N/A</v>
      </c>
      <c r="S992" s="50" t="e">
        <f>VLOOKUP(E992,学年設定用!$D:$L,6,FALSE)</f>
        <v>#N/A</v>
      </c>
      <c r="T992" s="50" t="e">
        <f>VLOOKUP(E992,学年設定用!$D:$L,7,FALSE)</f>
        <v>#N/A</v>
      </c>
      <c r="U992" s="50" t="e">
        <f>VLOOKUP(E992,学年設定用!D:L,8,FALSE)</f>
        <v>#N/A</v>
      </c>
      <c r="V992" s="50" t="e">
        <f>VLOOKUP(E992,学年設定用!$D:$L,9,FALSE)</f>
        <v>#N/A</v>
      </c>
      <c r="W992" s="50"/>
      <c r="X992" s="50"/>
      <c r="Y992" s="50"/>
      <c r="Z992" s="50"/>
      <c r="AA992" s="50"/>
      <c r="AB992" s="50"/>
      <c r="AC992" s="50"/>
      <c r="AD992" s="50"/>
      <c r="AE992" s="50"/>
    </row>
    <row r="993" spans="1:31" s="34" customFormat="1" ht="24.95" customHeight="1" x14ac:dyDescent="0.15">
      <c r="A993" s="64">
        <v>980</v>
      </c>
      <c r="B993" s="65">
        <f t="shared" si="31"/>
        <v>0</v>
      </c>
      <c r="C993" s="65" t="str">
        <f>IF(E993="","",VLOOKUP(B993,'２･階級番号(4月~9月）'!$A:$B,2,0))</f>
        <v/>
      </c>
      <c r="D993" s="53"/>
      <c r="E993" s="55"/>
      <c r="F993" s="59"/>
      <c r="G993" s="60"/>
      <c r="H993" s="59"/>
      <c r="I993" s="59"/>
      <c r="J993" s="59"/>
      <c r="K993" s="61"/>
      <c r="L993" s="72"/>
      <c r="M993" s="58"/>
      <c r="N993" s="66" t="str">
        <f>IF(K993="","",LOOKUP(IF(K993-DATEVALUE(YEAR(K993)&amp;"/"&amp;"4/2")&lt;0,IF(MONTH($L$1)&lt;4,YEAR($L$1)-YEAR(K993),YEAR($L$1)-YEAR(K993)+1),IF(MONTH($L$1)&lt;4,YEAR($L$1)-YEAR(K993)-1,YEAR($L$1)-YEAR(K993))),学年設定用!$A:$A,学年設定用!$B:$B))</f>
        <v/>
      </c>
      <c r="O993" s="67" t="str">
        <f t="shared" si="30"/>
        <v/>
      </c>
      <c r="P993" s="33" t="e">
        <f>VLOOKUP(E993,学年設定用!$D:$L,3,FALSE)</f>
        <v>#N/A</v>
      </c>
      <c r="Q993" s="34" t="e">
        <f>VLOOKUP(E993,学年設定用!$D:$L,4,FALSE)</f>
        <v>#N/A</v>
      </c>
      <c r="R993" s="34" t="e">
        <f>VLOOKUP(E993,学年設定用!$D:$L,5,FALSE)</f>
        <v>#N/A</v>
      </c>
      <c r="S993" s="50" t="e">
        <f>VLOOKUP(E993,学年設定用!$D:$L,6,FALSE)</f>
        <v>#N/A</v>
      </c>
      <c r="T993" s="50" t="e">
        <f>VLOOKUP(E993,学年設定用!$D:$L,7,FALSE)</f>
        <v>#N/A</v>
      </c>
      <c r="U993" s="50" t="e">
        <f>VLOOKUP(E993,学年設定用!D:L,8,FALSE)</f>
        <v>#N/A</v>
      </c>
      <c r="V993" s="50" t="e">
        <f>VLOOKUP(E993,学年設定用!$D:$L,9,FALSE)</f>
        <v>#N/A</v>
      </c>
      <c r="W993" s="50"/>
      <c r="X993" s="50"/>
      <c r="Y993" s="50"/>
      <c r="Z993" s="50"/>
      <c r="AA993" s="50"/>
      <c r="AB993" s="50"/>
      <c r="AC993" s="50"/>
      <c r="AD993" s="50"/>
      <c r="AE993" s="50"/>
    </row>
    <row r="994" spans="1:31" s="34" customFormat="1" ht="24.95" customHeight="1" x14ac:dyDescent="0.15">
      <c r="A994" s="64">
        <v>981</v>
      </c>
      <c r="B994" s="65">
        <f t="shared" si="31"/>
        <v>0</v>
      </c>
      <c r="C994" s="65" t="str">
        <f>IF(E994="","",VLOOKUP(B994,'２･階級番号(4月~9月）'!$A:$B,2,0))</f>
        <v/>
      </c>
      <c r="D994" s="53"/>
      <c r="E994" s="55"/>
      <c r="F994" s="59"/>
      <c r="G994" s="60"/>
      <c r="H994" s="59"/>
      <c r="I994" s="59"/>
      <c r="J994" s="59"/>
      <c r="K994" s="61"/>
      <c r="L994" s="72"/>
      <c r="M994" s="58"/>
      <c r="N994" s="66" t="str">
        <f>IF(K994="","",LOOKUP(IF(K994-DATEVALUE(YEAR(K994)&amp;"/"&amp;"4/2")&lt;0,IF(MONTH($L$1)&lt;4,YEAR($L$1)-YEAR(K994),YEAR($L$1)-YEAR(K994)+1),IF(MONTH($L$1)&lt;4,YEAR($L$1)-YEAR(K994)-1,YEAR($L$1)-YEAR(K994))),学年設定用!$A:$A,学年設定用!$B:$B))</f>
        <v/>
      </c>
      <c r="O994" s="67" t="str">
        <f t="shared" si="30"/>
        <v/>
      </c>
      <c r="P994" s="33" t="e">
        <f>VLOOKUP(E994,学年設定用!$D:$L,3,FALSE)</f>
        <v>#N/A</v>
      </c>
      <c r="Q994" s="34" t="e">
        <f>VLOOKUP(E994,学年設定用!$D:$L,4,FALSE)</f>
        <v>#N/A</v>
      </c>
      <c r="R994" s="34" t="e">
        <f>VLOOKUP(E994,学年設定用!$D:$L,5,FALSE)</f>
        <v>#N/A</v>
      </c>
      <c r="S994" s="50" t="e">
        <f>VLOOKUP(E994,学年設定用!$D:$L,6,FALSE)</f>
        <v>#N/A</v>
      </c>
      <c r="T994" s="50" t="e">
        <f>VLOOKUP(E994,学年設定用!$D:$L,7,FALSE)</f>
        <v>#N/A</v>
      </c>
      <c r="U994" s="50" t="e">
        <f>VLOOKUP(E994,学年設定用!D:L,8,FALSE)</f>
        <v>#N/A</v>
      </c>
      <c r="V994" s="50" t="e">
        <f>VLOOKUP(E994,学年設定用!$D:$L,9,FALSE)</f>
        <v>#N/A</v>
      </c>
      <c r="W994" s="50"/>
      <c r="X994" s="50"/>
      <c r="Y994" s="50"/>
      <c r="Z994" s="50"/>
      <c r="AA994" s="50"/>
      <c r="AB994" s="50"/>
      <c r="AC994" s="50"/>
      <c r="AD994" s="50"/>
      <c r="AE994" s="50"/>
    </row>
    <row r="995" spans="1:31" s="34" customFormat="1" ht="24.95" customHeight="1" x14ac:dyDescent="0.15">
      <c r="A995" s="64">
        <v>982</v>
      </c>
      <c r="B995" s="65">
        <f t="shared" si="31"/>
        <v>0</v>
      </c>
      <c r="C995" s="65" t="str">
        <f>IF(E995="","",VLOOKUP(B995,'２･階級番号(4月~9月）'!$A:$B,2,0))</f>
        <v/>
      </c>
      <c r="D995" s="53"/>
      <c r="E995" s="55"/>
      <c r="F995" s="59"/>
      <c r="G995" s="60"/>
      <c r="H995" s="59"/>
      <c r="I995" s="59"/>
      <c r="J995" s="59"/>
      <c r="K995" s="61"/>
      <c r="L995" s="72"/>
      <c r="M995" s="58"/>
      <c r="N995" s="66" t="str">
        <f>IF(K995="","",LOOKUP(IF(K995-DATEVALUE(YEAR(K995)&amp;"/"&amp;"4/2")&lt;0,IF(MONTH($L$1)&lt;4,YEAR($L$1)-YEAR(K995),YEAR($L$1)-YEAR(K995)+1),IF(MONTH($L$1)&lt;4,YEAR($L$1)-YEAR(K995)-1,YEAR($L$1)-YEAR(K995))),学年設定用!$A:$A,学年設定用!$B:$B))</f>
        <v/>
      </c>
      <c r="O995" s="67" t="str">
        <f t="shared" si="30"/>
        <v/>
      </c>
      <c r="P995" s="33" t="e">
        <f>VLOOKUP(E995,学年設定用!$D:$L,3,FALSE)</f>
        <v>#N/A</v>
      </c>
      <c r="Q995" s="34" t="e">
        <f>VLOOKUP(E995,学年設定用!$D:$L,4,FALSE)</f>
        <v>#N/A</v>
      </c>
      <c r="R995" s="34" t="e">
        <f>VLOOKUP(E995,学年設定用!$D:$L,5,FALSE)</f>
        <v>#N/A</v>
      </c>
      <c r="S995" s="50" t="e">
        <f>VLOOKUP(E995,学年設定用!$D:$L,6,FALSE)</f>
        <v>#N/A</v>
      </c>
      <c r="T995" s="50" t="e">
        <f>VLOOKUP(E995,学年設定用!$D:$L,7,FALSE)</f>
        <v>#N/A</v>
      </c>
      <c r="U995" s="50" t="e">
        <f>VLOOKUP(E995,学年設定用!D:L,8,FALSE)</f>
        <v>#N/A</v>
      </c>
      <c r="V995" s="50" t="e">
        <f>VLOOKUP(E995,学年設定用!$D:$L,9,FALSE)</f>
        <v>#N/A</v>
      </c>
      <c r="W995" s="50"/>
      <c r="X995" s="50"/>
      <c r="Y995" s="50"/>
      <c r="Z995" s="50"/>
      <c r="AA995" s="50"/>
      <c r="AB995" s="50"/>
      <c r="AC995" s="50"/>
      <c r="AD995" s="50"/>
      <c r="AE995" s="50"/>
    </row>
    <row r="996" spans="1:31" s="34" customFormat="1" ht="24.95" customHeight="1" x14ac:dyDescent="0.15">
      <c r="A996" s="64">
        <v>983</v>
      </c>
      <c r="B996" s="65">
        <f t="shared" si="31"/>
        <v>0</v>
      </c>
      <c r="C996" s="65" t="str">
        <f>IF(E996="","",VLOOKUP(B996,'２･階級番号(4月~9月）'!$A:$B,2,0))</f>
        <v/>
      </c>
      <c r="D996" s="53"/>
      <c r="E996" s="55"/>
      <c r="F996" s="59"/>
      <c r="G996" s="60"/>
      <c r="H996" s="59"/>
      <c r="I996" s="59"/>
      <c r="J996" s="59"/>
      <c r="K996" s="61"/>
      <c r="L996" s="72"/>
      <c r="M996" s="58"/>
      <c r="N996" s="66" t="str">
        <f>IF(K996="","",LOOKUP(IF(K996-DATEVALUE(YEAR(K996)&amp;"/"&amp;"4/2")&lt;0,IF(MONTH($L$1)&lt;4,YEAR($L$1)-YEAR(K996),YEAR($L$1)-YEAR(K996)+1),IF(MONTH($L$1)&lt;4,YEAR($L$1)-YEAR(K996)-1,YEAR($L$1)-YEAR(K996))),学年設定用!$A:$A,学年設定用!$B:$B))</f>
        <v/>
      </c>
      <c r="O996" s="67" t="str">
        <f t="shared" si="30"/>
        <v/>
      </c>
      <c r="P996" s="33" t="e">
        <f>VLOOKUP(E996,学年設定用!$D:$L,3,FALSE)</f>
        <v>#N/A</v>
      </c>
      <c r="Q996" s="34" t="e">
        <f>VLOOKUP(E996,学年設定用!$D:$L,4,FALSE)</f>
        <v>#N/A</v>
      </c>
      <c r="R996" s="34" t="e">
        <f>VLOOKUP(E996,学年設定用!$D:$L,5,FALSE)</f>
        <v>#N/A</v>
      </c>
      <c r="S996" s="50" t="e">
        <f>VLOOKUP(E996,学年設定用!$D:$L,6,FALSE)</f>
        <v>#N/A</v>
      </c>
      <c r="T996" s="50" t="e">
        <f>VLOOKUP(E996,学年設定用!$D:$L,7,FALSE)</f>
        <v>#N/A</v>
      </c>
      <c r="U996" s="50" t="e">
        <f>VLOOKUP(E996,学年設定用!D:L,8,FALSE)</f>
        <v>#N/A</v>
      </c>
      <c r="V996" s="50" t="e">
        <f>VLOOKUP(E996,学年設定用!$D:$L,9,FALSE)</f>
        <v>#N/A</v>
      </c>
      <c r="W996" s="50"/>
      <c r="X996" s="50"/>
      <c r="Y996" s="50"/>
      <c r="Z996" s="50"/>
      <c r="AA996" s="50"/>
      <c r="AB996" s="50"/>
      <c r="AC996" s="50"/>
      <c r="AD996" s="50"/>
      <c r="AE996" s="50"/>
    </row>
    <row r="997" spans="1:31" s="34" customFormat="1" ht="24.95" customHeight="1" x14ac:dyDescent="0.15">
      <c r="A997" s="64">
        <v>984</v>
      </c>
      <c r="B997" s="65">
        <f t="shared" si="31"/>
        <v>0</v>
      </c>
      <c r="C997" s="65" t="str">
        <f>IF(E997="","",VLOOKUP(B997,'２･階級番号(4月~9月）'!$A:$B,2,0))</f>
        <v/>
      </c>
      <c r="D997" s="53"/>
      <c r="E997" s="55"/>
      <c r="F997" s="59"/>
      <c r="G997" s="60"/>
      <c r="H997" s="59"/>
      <c r="I997" s="59"/>
      <c r="J997" s="59"/>
      <c r="K997" s="61"/>
      <c r="L997" s="72"/>
      <c r="M997" s="58"/>
      <c r="N997" s="66" t="str">
        <f>IF(K997="","",LOOKUP(IF(K997-DATEVALUE(YEAR(K997)&amp;"/"&amp;"4/2")&lt;0,IF(MONTH($L$1)&lt;4,YEAR($L$1)-YEAR(K997),YEAR($L$1)-YEAR(K997)+1),IF(MONTH($L$1)&lt;4,YEAR($L$1)-YEAR(K997)-1,YEAR($L$1)-YEAR(K997))),学年設定用!$A:$A,学年設定用!$B:$B))</f>
        <v/>
      </c>
      <c r="O997" s="67" t="str">
        <f t="shared" si="30"/>
        <v/>
      </c>
      <c r="P997" s="33" t="e">
        <f>VLOOKUP(E997,学年設定用!$D:$L,3,FALSE)</f>
        <v>#N/A</v>
      </c>
      <c r="Q997" s="34" t="e">
        <f>VLOOKUP(E997,学年設定用!$D:$L,4,FALSE)</f>
        <v>#N/A</v>
      </c>
      <c r="R997" s="34" t="e">
        <f>VLOOKUP(E997,学年設定用!$D:$L,5,FALSE)</f>
        <v>#N/A</v>
      </c>
      <c r="S997" s="50" t="e">
        <f>VLOOKUP(E997,学年設定用!$D:$L,6,FALSE)</f>
        <v>#N/A</v>
      </c>
      <c r="T997" s="50" t="e">
        <f>VLOOKUP(E997,学年設定用!$D:$L,7,FALSE)</f>
        <v>#N/A</v>
      </c>
      <c r="U997" s="50" t="e">
        <f>VLOOKUP(E997,学年設定用!D:L,8,FALSE)</f>
        <v>#N/A</v>
      </c>
      <c r="V997" s="50" t="e">
        <f>VLOOKUP(E997,学年設定用!$D:$L,9,FALSE)</f>
        <v>#N/A</v>
      </c>
      <c r="W997" s="50"/>
      <c r="X997" s="50"/>
      <c r="Y997" s="50"/>
      <c r="Z997" s="50"/>
      <c r="AA997" s="50"/>
      <c r="AB997" s="50"/>
      <c r="AC997" s="50"/>
      <c r="AD997" s="50"/>
      <c r="AE997" s="50"/>
    </row>
    <row r="998" spans="1:31" s="34" customFormat="1" ht="24.95" customHeight="1" x14ac:dyDescent="0.15">
      <c r="A998" s="64">
        <v>985</v>
      </c>
      <c r="B998" s="65">
        <f t="shared" si="31"/>
        <v>0</v>
      </c>
      <c r="C998" s="65" t="str">
        <f>IF(E998="","",VLOOKUP(B998,'２･階級番号(4月~9月）'!$A:$B,2,0))</f>
        <v/>
      </c>
      <c r="D998" s="53"/>
      <c r="E998" s="55"/>
      <c r="F998" s="59"/>
      <c r="G998" s="60"/>
      <c r="H998" s="59"/>
      <c r="I998" s="59"/>
      <c r="J998" s="59"/>
      <c r="K998" s="61"/>
      <c r="L998" s="72"/>
      <c r="M998" s="58"/>
      <c r="N998" s="66" t="str">
        <f>IF(K998="","",LOOKUP(IF(K998-DATEVALUE(YEAR(K998)&amp;"/"&amp;"4/2")&lt;0,IF(MONTH($L$1)&lt;4,YEAR($L$1)-YEAR(K998),YEAR($L$1)-YEAR(K998)+1),IF(MONTH($L$1)&lt;4,YEAR($L$1)-YEAR(K998)-1,YEAR($L$1)-YEAR(K998))),学年設定用!$A:$A,学年設定用!$B:$B))</f>
        <v/>
      </c>
      <c r="O998" s="67" t="str">
        <f t="shared" si="30"/>
        <v/>
      </c>
      <c r="P998" s="33" t="e">
        <f>VLOOKUP(E998,学年設定用!$D:$L,3,FALSE)</f>
        <v>#N/A</v>
      </c>
      <c r="Q998" s="34" t="e">
        <f>VLOOKUP(E998,学年設定用!$D:$L,4,FALSE)</f>
        <v>#N/A</v>
      </c>
      <c r="R998" s="34" t="e">
        <f>VLOOKUP(E998,学年設定用!$D:$L,5,FALSE)</f>
        <v>#N/A</v>
      </c>
      <c r="S998" s="50" t="e">
        <f>VLOOKUP(E998,学年設定用!$D:$L,6,FALSE)</f>
        <v>#N/A</v>
      </c>
      <c r="T998" s="50" t="e">
        <f>VLOOKUP(E998,学年設定用!$D:$L,7,FALSE)</f>
        <v>#N/A</v>
      </c>
      <c r="U998" s="50" t="e">
        <f>VLOOKUP(E998,学年設定用!D:L,8,FALSE)</f>
        <v>#N/A</v>
      </c>
      <c r="V998" s="50" t="e">
        <f>VLOOKUP(E998,学年設定用!$D:$L,9,FALSE)</f>
        <v>#N/A</v>
      </c>
      <c r="W998" s="50"/>
      <c r="X998" s="50"/>
      <c r="Y998" s="50"/>
      <c r="Z998" s="50"/>
      <c r="AA998" s="50"/>
      <c r="AB998" s="50"/>
      <c r="AC998" s="50"/>
      <c r="AD998" s="50"/>
      <c r="AE998" s="50"/>
    </row>
    <row r="999" spans="1:31" s="34" customFormat="1" ht="24.95" customHeight="1" x14ac:dyDescent="0.15">
      <c r="A999" s="64">
        <v>986</v>
      </c>
      <c r="B999" s="65">
        <f t="shared" si="31"/>
        <v>0</v>
      </c>
      <c r="C999" s="65" t="str">
        <f>IF(E999="","",VLOOKUP(B999,'２･階級番号(4月~9月）'!$A:$B,2,0))</f>
        <v/>
      </c>
      <c r="D999" s="53"/>
      <c r="E999" s="55"/>
      <c r="F999" s="59"/>
      <c r="G999" s="60"/>
      <c r="H999" s="59"/>
      <c r="I999" s="59"/>
      <c r="J999" s="59"/>
      <c r="K999" s="61"/>
      <c r="L999" s="72"/>
      <c r="M999" s="58"/>
      <c r="N999" s="66" t="str">
        <f>IF(K999="","",LOOKUP(IF(K999-DATEVALUE(YEAR(K999)&amp;"/"&amp;"4/2")&lt;0,IF(MONTH($L$1)&lt;4,YEAR($L$1)-YEAR(K999),YEAR($L$1)-YEAR(K999)+1),IF(MONTH($L$1)&lt;4,YEAR($L$1)-YEAR(K999)-1,YEAR($L$1)-YEAR(K999))),学年設定用!$A:$A,学年設定用!$B:$B))</f>
        <v/>
      </c>
      <c r="O999" s="67" t="str">
        <f t="shared" si="30"/>
        <v/>
      </c>
      <c r="P999" s="33" t="e">
        <f>VLOOKUP(E999,学年設定用!$D:$L,3,FALSE)</f>
        <v>#N/A</v>
      </c>
      <c r="Q999" s="34" t="e">
        <f>VLOOKUP(E999,学年設定用!$D:$L,4,FALSE)</f>
        <v>#N/A</v>
      </c>
      <c r="R999" s="34" t="e">
        <f>VLOOKUP(E999,学年設定用!$D:$L,5,FALSE)</f>
        <v>#N/A</v>
      </c>
      <c r="S999" s="50" t="e">
        <f>VLOOKUP(E999,学年設定用!$D:$L,6,FALSE)</f>
        <v>#N/A</v>
      </c>
      <c r="T999" s="50" t="e">
        <f>VLOOKUP(E999,学年設定用!$D:$L,7,FALSE)</f>
        <v>#N/A</v>
      </c>
      <c r="U999" s="50" t="e">
        <f>VLOOKUP(E999,学年設定用!D:L,8,FALSE)</f>
        <v>#N/A</v>
      </c>
      <c r="V999" s="50" t="e">
        <f>VLOOKUP(E999,学年設定用!$D:$L,9,FALSE)</f>
        <v>#N/A</v>
      </c>
      <c r="W999" s="50"/>
      <c r="X999" s="50"/>
      <c r="Y999" s="50"/>
      <c r="Z999" s="50"/>
      <c r="AA999" s="50"/>
      <c r="AB999" s="50"/>
      <c r="AC999" s="50"/>
      <c r="AD999" s="50"/>
      <c r="AE999" s="50"/>
    </row>
    <row r="1000" spans="1:31" s="34" customFormat="1" ht="24.95" customHeight="1" x14ac:dyDescent="0.15">
      <c r="A1000" s="64">
        <v>987</v>
      </c>
      <c r="B1000" s="65">
        <f t="shared" si="31"/>
        <v>0</v>
      </c>
      <c r="C1000" s="65" t="str">
        <f>IF(E1000="","",VLOOKUP(B1000,'２･階級番号(4月~9月）'!$A:$B,2,0))</f>
        <v/>
      </c>
      <c r="D1000" s="53"/>
      <c r="E1000" s="55"/>
      <c r="F1000" s="59"/>
      <c r="G1000" s="60"/>
      <c r="H1000" s="59"/>
      <c r="I1000" s="59"/>
      <c r="J1000" s="59"/>
      <c r="K1000" s="61"/>
      <c r="L1000" s="72"/>
      <c r="M1000" s="58"/>
      <c r="N1000" s="66" t="str">
        <f>IF(K1000="","",LOOKUP(IF(K1000-DATEVALUE(YEAR(K1000)&amp;"/"&amp;"4/2")&lt;0,IF(MONTH($L$1)&lt;4,YEAR($L$1)-YEAR(K1000),YEAR($L$1)-YEAR(K1000)+1),IF(MONTH($L$1)&lt;4,YEAR($L$1)-YEAR(K1000)-1,YEAR($L$1)-YEAR(K1000))),学年設定用!$A:$A,学年設定用!$B:$B))</f>
        <v/>
      </c>
      <c r="O1000" s="67" t="str">
        <f t="shared" si="30"/>
        <v/>
      </c>
      <c r="P1000" s="33" t="e">
        <f>VLOOKUP(E1000,学年設定用!$D:$L,3,FALSE)</f>
        <v>#N/A</v>
      </c>
      <c r="Q1000" s="34" t="e">
        <f>VLOOKUP(E1000,学年設定用!$D:$L,4,FALSE)</f>
        <v>#N/A</v>
      </c>
      <c r="R1000" s="34" t="e">
        <f>VLOOKUP(E1000,学年設定用!$D:$L,5,FALSE)</f>
        <v>#N/A</v>
      </c>
      <c r="S1000" s="50" t="e">
        <f>VLOOKUP(E1000,学年設定用!$D:$L,6,FALSE)</f>
        <v>#N/A</v>
      </c>
      <c r="T1000" s="50" t="e">
        <f>VLOOKUP(E1000,学年設定用!$D:$L,7,FALSE)</f>
        <v>#N/A</v>
      </c>
      <c r="U1000" s="50" t="e">
        <f>VLOOKUP(E1000,学年設定用!D:L,8,FALSE)</f>
        <v>#N/A</v>
      </c>
      <c r="V1000" s="50" t="e">
        <f>VLOOKUP(E1000,学年設定用!$D:$L,9,FALSE)</f>
        <v>#N/A</v>
      </c>
      <c r="W1000" s="50"/>
      <c r="X1000" s="50"/>
      <c r="Y1000" s="50"/>
      <c r="Z1000" s="50"/>
      <c r="AA1000" s="50"/>
      <c r="AB1000" s="50"/>
      <c r="AC1000" s="50"/>
      <c r="AD1000" s="50"/>
      <c r="AE1000" s="50"/>
    </row>
    <row r="1001" spans="1:31" s="34" customFormat="1" ht="24.95" customHeight="1" x14ac:dyDescent="0.15">
      <c r="A1001" s="64">
        <v>988</v>
      </c>
      <c r="B1001" s="65">
        <f t="shared" si="31"/>
        <v>0</v>
      </c>
      <c r="C1001" s="65" t="str">
        <f>IF(E1001="","",VLOOKUP(B1001,'２･階級番号(4月~9月）'!$A:$B,2,0))</f>
        <v/>
      </c>
      <c r="D1001" s="53"/>
      <c r="E1001" s="55"/>
      <c r="F1001" s="59"/>
      <c r="G1001" s="60"/>
      <c r="H1001" s="59"/>
      <c r="I1001" s="59"/>
      <c r="J1001" s="59"/>
      <c r="K1001" s="61"/>
      <c r="L1001" s="72"/>
      <c r="M1001" s="58"/>
      <c r="N1001" s="66" t="str">
        <f>IF(K1001="","",LOOKUP(IF(K1001-DATEVALUE(YEAR(K1001)&amp;"/"&amp;"4/2")&lt;0,IF(MONTH($L$1)&lt;4,YEAR($L$1)-YEAR(K1001),YEAR($L$1)-YEAR(K1001)+1),IF(MONTH($L$1)&lt;4,YEAR($L$1)-YEAR(K1001)-1,YEAR($L$1)-YEAR(K1001))),学年設定用!$A:$A,学年設定用!$B:$B))</f>
        <v/>
      </c>
      <c r="O1001" s="67" t="str">
        <f t="shared" si="30"/>
        <v/>
      </c>
      <c r="P1001" s="33" t="e">
        <f>VLOOKUP(E1001,学年設定用!$D:$L,3,FALSE)</f>
        <v>#N/A</v>
      </c>
      <c r="Q1001" s="34" t="e">
        <f>VLOOKUP(E1001,学年設定用!$D:$L,4,FALSE)</f>
        <v>#N/A</v>
      </c>
      <c r="R1001" s="34" t="e">
        <f>VLOOKUP(E1001,学年設定用!$D:$L,5,FALSE)</f>
        <v>#N/A</v>
      </c>
      <c r="S1001" s="50" t="e">
        <f>VLOOKUP(E1001,学年設定用!$D:$L,6,FALSE)</f>
        <v>#N/A</v>
      </c>
      <c r="T1001" s="50" t="e">
        <f>VLOOKUP(E1001,学年設定用!$D:$L,7,FALSE)</f>
        <v>#N/A</v>
      </c>
      <c r="U1001" s="50" t="e">
        <f>VLOOKUP(E1001,学年設定用!D:L,8,FALSE)</f>
        <v>#N/A</v>
      </c>
      <c r="V1001" s="50" t="e">
        <f>VLOOKUP(E1001,学年設定用!$D:$L,9,FALSE)</f>
        <v>#N/A</v>
      </c>
      <c r="W1001" s="50"/>
      <c r="X1001" s="50"/>
      <c r="Y1001" s="50"/>
      <c r="Z1001" s="50"/>
      <c r="AA1001" s="50"/>
      <c r="AB1001" s="50"/>
      <c r="AC1001" s="50"/>
      <c r="AD1001" s="50"/>
      <c r="AE1001" s="50"/>
    </row>
    <row r="1002" spans="1:31" s="34" customFormat="1" ht="24.95" customHeight="1" x14ac:dyDescent="0.15">
      <c r="A1002" s="64">
        <v>989</v>
      </c>
      <c r="B1002" s="65">
        <f t="shared" si="31"/>
        <v>0</v>
      </c>
      <c r="C1002" s="65" t="str">
        <f>IF(E1002="","",VLOOKUP(B1002,'２･階級番号(4月~9月）'!$A:$B,2,0))</f>
        <v/>
      </c>
      <c r="D1002" s="53"/>
      <c r="E1002" s="55"/>
      <c r="F1002" s="59"/>
      <c r="G1002" s="60"/>
      <c r="H1002" s="59"/>
      <c r="I1002" s="59"/>
      <c r="J1002" s="59"/>
      <c r="K1002" s="61"/>
      <c r="L1002" s="72"/>
      <c r="M1002" s="58"/>
      <c r="N1002" s="66" t="str">
        <f>IF(K1002="","",LOOKUP(IF(K1002-DATEVALUE(YEAR(K1002)&amp;"/"&amp;"4/2")&lt;0,IF(MONTH($L$1)&lt;4,YEAR($L$1)-YEAR(K1002),YEAR($L$1)-YEAR(K1002)+1),IF(MONTH($L$1)&lt;4,YEAR($L$1)-YEAR(K1002)-1,YEAR($L$1)-YEAR(K1002))),学年設定用!$A:$A,学年設定用!$B:$B))</f>
        <v/>
      </c>
      <c r="O1002" s="67" t="str">
        <f t="shared" si="30"/>
        <v/>
      </c>
      <c r="P1002" s="33" t="e">
        <f>VLOOKUP(E1002,学年設定用!$D:$L,3,FALSE)</f>
        <v>#N/A</v>
      </c>
      <c r="Q1002" s="34" t="e">
        <f>VLOOKUP(E1002,学年設定用!$D:$L,4,FALSE)</f>
        <v>#N/A</v>
      </c>
      <c r="R1002" s="34" t="e">
        <f>VLOOKUP(E1002,学年設定用!$D:$L,5,FALSE)</f>
        <v>#N/A</v>
      </c>
      <c r="S1002" s="50" t="e">
        <f>VLOOKUP(E1002,学年設定用!$D:$L,6,FALSE)</f>
        <v>#N/A</v>
      </c>
      <c r="T1002" s="50" t="e">
        <f>VLOOKUP(E1002,学年設定用!$D:$L,7,FALSE)</f>
        <v>#N/A</v>
      </c>
      <c r="U1002" s="50" t="e">
        <f>VLOOKUP(E1002,学年設定用!D:L,8,FALSE)</f>
        <v>#N/A</v>
      </c>
      <c r="V1002" s="50" t="e">
        <f>VLOOKUP(E1002,学年設定用!$D:$L,9,FALSE)</f>
        <v>#N/A</v>
      </c>
      <c r="W1002" s="50"/>
      <c r="X1002" s="50"/>
      <c r="Y1002" s="50"/>
      <c r="Z1002" s="50"/>
      <c r="AA1002" s="50"/>
      <c r="AB1002" s="50"/>
      <c r="AC1002" s="50"/>
      <c r="AD1002" s="50"/>
      <c r="AE1002" s="50"/>
    </row>
    <row r="1003" spans="1:31" s="34" customFormat="1" ht="24.95" customHeight="1" x14ac:dyDescent="0.15">
      <c r="A1003" s="64">
        <v>990</v>
      </c>
      <c r="B1003" s="65">
        <f t="shared" si="31"/>
        <v>0</v>
      </c>
      <c r="C1003" s="65" t="str">
        <f>IF(E1003="","",VLOOKUP(B1003,'２･階級番号(4月~9月）'!$A:$B,2,0))</f>
        <v/>
      </c>
      <c r="D1003" s="53"/>
      <c r="E1003" s="55"/>
      <c r="F1003" s="59"/>
      <c r="G1003" s="60"/>
      <c r="H1003" s="59"/>
      <c r="I1003" s="59"/>
      <c r="J1003" s="59"/>
      <c r="K1003" s="61"/>
      <c r="L1003" s="72"/>
      <c r="M1003" s="58"/>
      <c r="N1003" s="66" t="str">
        <f>IF(K1003="","",LOOKUP(IF(K1003-DATEVALUE(YEAR(K1003)&amp;"/"&amp;"4/2")&lt;0,IF(MONTH($L$1)&lt;4,YEAR($L$1)-YEAR(K1003),YEAR($L$1)-YEAR(K1003)+1),IF(MONTH($L$1)&lt;4,YEAR($L$1)-YEAR(K1003)-1,YEAR($L$1)-YEAR(K1003))),学年設定用!$A:$A,学年設定用!$B:$B))</f>
        <v/>
      </c>
      <c r="O1003" s="67" t="str">
        <f t="shared" si="30"/>
        <v/>
      </c>
      <c r="P1003" s="33" t="e">
        <f>VLOOKUP(E1003,学年設定用!$D:$L,3,FALSE)</f>
        <v>#N/A</v>
      </c>
      <c r="Q1003" s="34" t="e">
        <f>VLOOKUP(E1003,学年設定用!$D:$L,4,FALSE)</f>
        <v>#N/A</v>
      </c>
      <c r="R1003" s="34" t="e">
        <f>VLOOKUP(E1003,学年設定用!$D:$L,5,FALSE)</f>
        <v>#N/A</v>
      </c>
      <c r="S1003" s="50" t="e">
        <f>VLOOKUP(E1003,学年設定用!$D:$L,6,FALSE)</f>
        <v>#N/A</v>
      </c>
      <c r="T1003" s="50" t="e">
        <f>VLOOKUP(E1003,学年設定用!$D:$L,7,FALSE)</f>
        <v>#N/A</v>
      </c>
      <c r="U1003" s="50" t="e">
        <f>VLOOKUP(E1003,学年設定用!D:L,8,FALSE)</f>
        <v>#N/A</v>
      </c>
      <c r="V1003" s="50" t="e">
        <f>VLOOKUP(E1003,学年設定用!$D:$L,9,FALSE)</f>
        <v>#N/A</v>
      </c>
      <c r="W1003" s="50"/>
      <c r="X1003" s="50"/>
      <c r="Y1003" s="50"/>
      <c r="Z1003" s="50"/>
      <c r="AA1003" s="50"/>
      <c r="AB1003" s="50"/>
      <c r="AC1003" s="50"/>
      <c r="AD1003" s="50"/>
      <c r="AE1003" s="50"/>
    </row>
    <row r="1004" spans="1:31" s="34" customFormat="1" ht="24.95" customHeight="1" x14ac:dyDescent="0.15">
      <c r="A1004" s="64">
        <v>991</v>
      </c>
      <c r="B1004" s="65">
        <f t="shared" si="31"/>
        <v>0</v>
      </c>
      <c r="C1004" s="65" t="str">
        <f>IF(E1004="","",VLOOKUP(B1004,'２･階級番号(4月~9月）'!$A:$B,2,0))</f>
        <v/>
      </c>
      <c r="D1004" s="53"/>
      <c r="E1004" s="55"/>
      <c r="F1004" s="59"/>
      <c r="G1004" s="60"/>
      <c r="H1004" s="59"/>
      <c r="I1004" s="59"/>
      <c r="J1004" s="59"/>
      <c r="K1004" s="61"/>
      <c r="L1004" s="72"/>
      <c r="M1004" s="58"/>
      <c r="N1004" s="66" t="str">
        <f>IF(K1004="","",LOOKUP(IF(K1004-DATEVALUE(YEAR(K1004)&amp;"/"&amp;"4/2")&lt;0,IF(MONTH($L$1)&lt;4,YEAR($L$1)-YEAR(K1004),YEAR($L$1)-YEAR(K1004)+1),IF(MONTH($L$1)&lt;4,YEAR($L$1)-YEAR(K1004)-1,YEAR($L$1)-YEAR(K1004))),学年設定用!$A:$A,学年設定用!$B:$B))</f>
        <v/>
      </c>
      <c r="O1004" s="67" t="str">
        <f t="shared" si="30"/>
        <v/>
      </c>
      <c r="P1004" s="33" t="e">
        <f>VLOOKUP(E1004,学年設定用!$D:$L,3,FALSE)</f>
        <v>#N/A</v>
      </c>
      <c r="Q1004" s="34" t="e">
        <f>VLOOKUP(E1004,学年設定用!$D:$L,4,FALSE)</f>
        <v>#N/A</v>
      </c>
      <c r="R1004" s="34" t="e">
        <f>VLOOKUP(E1004,学年設定用!$D:$L,5,FALSE)</f>
        <v>#N/A</v>
      </c>
      <c r="S1004" s="50" t="e">
        <f>VLOOKUP(E1004,学年設定用!$D:$L,6,FALSE)</f>
        <v>#N/A</v>
      </c>
      <c r="T1004" s="50" t="e">
        <f>VLOOKUP(E1004,学年設定用!$D:$L,7,FALSE)</f>
        <v>#N/A</v>
      </c>
      <c r="U1004" s="50" t="e">
        <f>VLOOKUP(E1004,学年設定用!D:L,8,FALSE)</f>
        <v>#N/A</v>
      </c>
      <c r="V1004" s="50" t="e">
        <f>VLOOKUP(E1004,学年設定用!$D:$L,9,FALSE)</f>
        <v>#N/A</v>
      </c>
      <c r="W1004" s="50"/>
      <c r="X1004" s="50"/>
      <c r="Y1004" s="50"/>
      <c r="Z1004" s="50"/>
      <c r="AA1004" s="50"/>
      <c r="AB1004" s="50"/>
      <c r="AC1004" s="50"/>
      <c r="AD1004" s="50"/>
      <c r="AE1004" s="50"/>
    </row>
    <row r="1005" spans="1:31" s="34" customFormat="1" ht="24.95" customHeight="1" x14ac:dyDescent="0.15">
      <c r="A1005" s="64">
        <v>992</v>
      </c>
      <c r="B1005" s="65">
        <f t="shared" si="31"/>
        <v>0</v>
      </c>
      <c r="C1005" s="65" t="str">
        <f>IF(E1005="","",VLOOKUP(B1005,'２･階級番号(4月~9月）'!$A:$B,2,0))</f>
        <v/>
      </c>
      <c r="D1005" s="53"/>
      <c r="E1005" s="55"/>
      <c r="F1005" s="59"/>
      <c r="G1005" s="60"/>
      <c r="H1005" s="59"/>
      <c r="I1005" s="59"/>
      <c r="J1005" s="59"/>
      <c r="K1005" s="61"/>
      <c r="L1005" s="72"/>
      <c r="M1005" s="58"/>
      <c r="N1005" s="66" t="str">
        <f>IF(K1005="","",LOOKUP(IF(K1005-DATEVALUE(YEAR(K1005)&amp;"/"&amp;"4/2")&lt;0,IF(MONTH($L$1)&lt;4,YEAR($L$1)-YEAR(K1005),YEAR($L$1)-YEAR(K1005)+1),IF(MONTH($L$1)&lt;4,YEAR($L$1)-YEAR(K1005)-1,YEAR($L$1)-YEAR(K1005))),学年設定用!$A:$A,学年設定用!$B:$B))</f>
        <v/>
      </c>
      <c r="O1005" s="67" t="str">
        <f t="shared" si="30"/>
        <v/>
      </c>
      <c r="P1005" s="33" t="e">
        <f>VLOOKUP(E1005,学年設定用!$D:$L,3,FALSE)</f>
        <v>#N/A</v>
      </c>
      <c r="Q1005" s="34" t="e">
        <f>VLOOKUP(E1005,学年設定用!$D:$L,4,FALSE)</f>
        <v>#N/A</v>
      </c>
      <c r="R1005" s="34" t="e">
        <f>VLOOKUP(E1005,学年設定用!$D:$L,5,FALSE)</f>
        <v>#N/A</v>
      </c>
      <c r="S1005" s="50" t="e">
        <f>VLOOKUP(E1005,学年設定用!$D:$L,6,FALSE)</f>
        <v>#N/A</v>
      </c>
      <c r="T1005" s="50" t="e">
        <f>VLOOKUP(E1005,学年設定用!$D:$L,7,FALSE)</f>
        <v>#N/A</v>
      </c>
      <c r="U1005" s="50" t="e">
        <f>VLOOKUP(E1005,学年設定用!D:L,8,FALSE)</f>
        <v>#N/A</v>
      </c>
      <c r="V1005" s="50" t="e">
        <f>VLOOKUP(E1005,学年設定用!$D:$L,9,FALSE)</f>
        <v>#N/A</v>
      </c>
      <c r="W1005" s="50"/>
      <c r="X1005" s="50"/>
      <c r="Y1005" s="50"/>
      <c r="Z1005" s="50"/>
      <c r="AA1005" s="50"/>
      <c r="AB1005" s="50"/>
      <c r="AC1005" s="50"/>
      <c r="AD1005" s="50"/>
      <c r="AE1005" s="50"/>
    </row>
    <row r="1006" spans="1:31" s="34" customFormat="1" ht="24.95" customHeight="1" x14ac:dyDescent="0.15">
      <c r="A1006" s="64">
        <v>993</v>
      </c>
      <c r="B1006" s="65">
        <f t="shared" si="31"/>
        <v>0</v>
      </c>
      <c r="C1006" s="65" t="str">
        <f>IF(E1006="","",VLOOKUP(B1006,'２･階級番号(4月~9月）'!$A:$B,2,0))</f>
        <v/>
      </c>
      <c r="D1006" s="53"/>
      <c r="E1006" s="55"/>
      <c r="F1006" s="59"/>
      <c r="G1006" s="60"/>
      <c r="H1006" s="59"/>
      <c r="I1006" s="59"/>
      <c r="J1006" s="59"/>
      <c r="K1006" s="61"/>
      <c r="L1006" s="72"/>
      <c r="M1006" s="58"/>
      <c r="N1006" s="66" t="str">
        <f>IF(K1006="","",LOOKUP(IF(K1006-DATEVALUE(YEAR(K1006)&amp;"/"&amp;"4/2")&lt;0,IF(MONTH($L$1)&lt;4,YEAR($L$1)-YEAR(K1006),YEAR($L$1)-YEAR(K1006)+1),IF(MONTH($L$1)&lt;4,YEAR($L$1)-YEAR(K1006)-1,YEAR($L$1)-YEAR(K1006))),学年設定用!$A:$A,学年設定用!$B:$B))</f>
        <v/>
      </c>
      <c r="O1006" s="67" t="str">
        <f t="shared" si="30"/>
        <v/>
      </c>
      <c r="P1006" s="33" t="e">
        <f>VLOOKUP(E1006,学年設定用!$D:$L,3,FALSE)</f>
        <v>#N/A</v>
      </c>
      <c r="Q1006" s="34" t="e">
        <f>VLOOKUP(E1006,学年設定用!$D:$L,4,FALSE)</f>
        <v>#N/A</v>
      </c>
      <c r="R1006" s="34" t="e">
        <f>VLOOKUP(E1006,学年設定用!$D:$L,5,FALSE)</f>
        <v>#N/A</v>
      </c>
      <c r="S1006" s="50" t="e">
        <f>VLOOKUP(E1006,学年設定用!$D:$L,6,FALSE)</f>
        <v>#N/A</v>
      </c>
      <c r="T1006" s="50" t="e">
        <f>VLOOKUP(E1006,学年設定用!$D:$L,7,FALSE)</f>
        <v>#N/A</v>
      </c>
      <c r="U1006" s="50" t="e">
        <f>VLOOKUP(E1006,学年設定用!D:L,8,FALSE)</f>
        <v>#N/A</v>
      </c>
      <c r="V1006" s="50" t="e">
        <f>VLOOKUP(E1006,学年設定用!$D:$L,9,FALSE)</f>
        <v>#N/A</v>
      </c>
      <c r="W1006" s="50"/>
      <c r="X1006" s="50"/>
      <c r="Y1006" s="50"/>
      <c r="Z1006" s="50"/>
      <c r="AA1006" s="50"/>
      <c r="AB1006" s="50"/>
      <c r="AC1006" s="50"/>
      <c r="AD1006" s="50"/>
      <c r="AE1006" s="50"/>
    </row>
    <row r="1007" spans="1:31" s="34" customFormat="1" ht="24.95" customHeight="1" x14ac:dyDescent="0.15">
      <c r="A1007" s="64">
        <v>994</v>
      </c>
      <c r="B1007" s="65">
        <f t="shared" si="31"/>
        <v>0</v>
      </c>
      <c r="C1007" s="65" t="str">
        <f>IF(E1007="","",VLOOKUP(B1007,'２･階級番号(4月~9月）'!$A:$B,2,0))</f>
        <v/>
      </c>
      <c r="D1007" s="53"/>
      <c r="E1007" s="55"/>
      <c r="F1007" s="59"/>
      <c r="G1007" s="60"/>
      <c r="H1007" s="59"/>
      <c r="I1007" s="59"/>
      <c r="J1007" s="59"/>
      <c r="K1007" s="61"/>
      <c r="L1007" s="72"/>
      <c r="M1007" s="58"/>
      <c r="N1007" s="66" t="str">
        <f>IF(K1007="","",LOOKUP(IF(K1007-DATEVALUE(YEAR(K1007)&amp;"/"&amp;"4/2")&lt;0,IF(MONTH($L$1)&lt;4,YEAR($L$1)-YEAR(K1007),YEAR($L$1)-YEAR(K1007)+1),IF(MONTH($L$1)&lt;4,YEAR($L$1)-YEAR(K1007)-1,YEAR($L$1)-YEAR(K1007))),学年設定用!$A:$A,学年設定用!$B:$B))</f>
        <v/>
      </c>
      <c r="O1007" s="67" t="str">
        <f t="shared" si="30"/>
        <v/>
      </c>
      <c r="P1007" s="33" t="e">
        <f>VLOOKUP(E1007,学年設定用!$D:$L,3,FALSE)</f>
        <v>#N/A</v>
      </c>
      <c r="Q1007" s="34" t="e">
        <f>VLOOKUP(E1007,学年設定用!$D:$L,4,FALSE)</f>
        <v>#N/A</v>
      </c>
      <c r="R1007" s="34" t="e">
        <f>VLOOKUP(E1007,学年設定用!$D:$L,5,FALSE)</f>
        <v>#N/A</v>
      </c>
      <c r="S1007" s="50" t="e">
        <f>VLOOKUP(E1007,学年設定用!$D:$L,6,FALSE)</f>
        <v>#N/A</v>
      </c>
      <c r="T1007" s="50" t="e">
        <f>VLOOKUP(E1007,学年設定用!$D:$L,7,FALSE)</f>
        <v>#N/A</v>
      </c>
      <c r="U1007" s="50" t="e">
        <f>VLOOKUP(E1007,学年設定用!D:L,8,FALSE)</f>
        <v>#N/A</v>
      </c>
      <c r="V1007" s="50" t="e">
        <f>VLOOKUP(E1007,学年設定用!$D:$L,9,FALSE)</f>
        <v>#N/A</v>
      </c>
      <c r="W1007" s="50"/>
      <c r="X1007" s="50"/>
      <c r="Y1007" s="50"/>
      <c r="Z1007" s="50"/>
      <c r="AA1007" s="50"/>
      <c r="AB1007" s="50"/>
      <c r="AC1007" s="50"/>
      <c r="AD1007" s="50"/>
      <c r="AE1007" s="50"/>
    </row>
    <row r="1008" spans="1:31" s="34" customFormat="1" ht="24.95" customHeight="1" x14ac:dyDescent="0.15">
      <c r="A1008" s="64">
        <v>995</v>
      </c>
      <c r="B1008" s="65">
        <f t="shared" si="31"/>
        <v>0</v>
      </c>
      <c r="C1008" s="65" t="str">
        <f>IF(E1008="","",VLOOKUP(B1008,'２･階級番号(4月~9月）'!$A:$B,2,0))</f>
        <v/>
      </c>
      <c r="D1008" s="53"/>
      <c r="E1008" s="55"/>
      <c r="F1008" s="59"/>
      <c r="G1008" s="60"/>
      <c r="H1008" s="59"/>
      <c r="I1008" s="59"/>
      <c r="J1008" s="59"/>
      <c r="K1008" s="61"/>
      <c r="L1008" s="72"/>
      <c r="M1008" s="58"/>
      <c r="N1008" s="66" t="str">
        <f>IF(K1008="","",LOOKUP(IF(K1008-DATEVALUE(YEAR(K1008)&amp;"/"&amp;"4/2")&lt;0,IF(MONTH($L$1)&lt;4,YEAR($L$1)-YEAR(K1008),YEAR($L$1)-YEAR(K1008)+1),IF(MONTH($L$1)&lt;4,YEAR($L$1)-YEAR(K1008)-1,YEAR($L$1)-YEAR(K1008))),学年設定用!$A:$A,学年設定用!$B:$B))</f>
        <v/>
      </c>
      <c r="O1008" s="67" t="str">
        <f t="shared" si="30"/>
        <v/>
      </c>
      <c r="P1008" s="33" t="e">
        <f>VLOOKUP(E1008,学年設定用!$D:$L,3,FALSE)</f>
        <v>#N/A</v>
      </c>
      <c r="Q1008" s="34" t="e">
        <f>VLOOKUP(E1008,学年設定用!$D:$L,4,FALSE)</f>
        <v>#N/A</v>
      </c>
      <c r="R1008" s="34" t="e">
        <f>VLOOKUP(E1008,学年設定用!$D:$L,5,FALSE)</f>
        <v>#N/A</v>
      </c>
      <c r="S1008" s="50" t="e">
        <f>VLOOKUP(E1008,学年設定用!$D:$L,6,FALSE)</f>
        <v>#N/A</v>
      </c>
      <c r="T1008" s="50" t="e">
        <f>VLOOKUP(E1008,学年設定用!$D:$L,7,FALSE)</f>
        <v>#N/A</v>
      </c>
      <c r="U1008" s="50" t="e">
        <f>VLOOKUP(E1008,学年設定用!D:L,8,FALSE)</f>
        <v>#N/A</v>
      </c>
      <c r="V1008" s="50" t="e">
        <f>VLOOKUP(E1008,学年設定用!$D:$L,9,FALSE)</f>
        <v>#N/A</v>
      </c>
      <c r="W1008" s="50"/>
      <c r="X1008" s="50"/>
      <c r="Y1008" s="50"/>
      <c r="Z1008" s="50"/>
      <c r="AA1008" s="50"/>
      <c r="AB1008" s="50"/>
      <c r="AC1008" s="50"/>
      <c r="AD1008" s="50"/>
      <c r="AE1008" s="50"/>
    </row>
    <row r="1009" spans="1:31" s="34" customFormat="1" ht="24.95" customHeight="1" x14ac:dyDescent="0.15">
      <c r="A1009" s="64">
        <v>996</v>
      </c>
      <c r="B1009" s="65">
        <f t="shared" si="31"/>
        <v>0</v>
      </c>
      <c r="C1009" s="65" t="str">
        <f>IF(E1009="","",VLOOKUP(B1009,'２･階級番号(4月~9月）'!$A:$B,2,0))</f>
        <v/>
      </c>
      <c r="D1009" s="53"/>
      <c r="E1009" s="55"/>
      <c r="F1009" s="59"/>
      <c r="G1009" s="60"/>
      <c r="H1009" s="59"/>
      <c r="I1009" s="59"/>
      <c r="J1009" s="59"/>
      <c r="K1009" s="61"/>
      <c r="L1009" s="72"/>
      <c r="M1009" s="58"/>
      <c r="N1009" s="66" t="str">
        <f>IF(K1009="","",LOOKUP(IF(K1009-DATEVALUE(YEAR(K1009)&amp;"/"&amp;"4/2")&lt;0,IF(MONTH($L$1)&lt;4,YEAR($L$1)-YEAR(K1009),YEAR($L$1)-YEAR(K1009)+1),IF(MONTH($L$1)&lt;4,YEAR($L$1)-YEAR(K1009)-1,YEAR($L$1)-YEAR(K1009))),学年設定用!$A:$A,学年設定用!$B:$B))</f>
        <v/>
      </c>
      <c r="O1009" s="67" t="str">
        <f t="shared" si="30"/>
        <v/>
      </c>
      <c r="P1009" s="33" t="e">
        <f>VLOOKUP(E1009,学年設定用!$D:$L,3,FALSE)</f>
        <v>#N/A</v>
      </c>
      <c r="Q1009" s="34" t="e">
        <f>VLOOKUP(E1009,学年設定用!$D:$L,4,FALSE)</f>
        <v>#N/A</v>
      </c>
      <c r="R1009" s="34" t="e">
        <f>VLOOKUP(E1009,学年設定用!$D:$L,5,FALSE)</f>
        <v>#N/A</v>
      </c>
      <c r="S1009" s="50" t="e">
        <f>VLOOKUP(E1009,学年設定用!$D:$L,6,FALSE)</f>
        <v>#N/A</v>
      </c>
      <c r="T1009" s="50" t="e">
        <f>VLOOKUP(E1009,学年設定用!$D:$L,7,FALSE)</f>
        <v>#N/A</v>
      </c>
      <c r="U1009" s="50" t="e">
        <f>VLOOKUP(E1009,学年設定用!D:L,8,FALSE)</f>
        <v>#N/A</v>
      </c>
      <c r="V1009" s="50" t="e">
        <f>VLOOKUP(E1009,学年設定用!$D:$L,9,FALSE)</f>
        <v>#N/A</v>
      </c>
      <c r="W1009" s="50"/>
      <c r="X1009" s="50"/>
      <c r="Y1009" s="50"/>
      <c r="Z1009" s="50"/>
      <c r="AA1009" s="50"/>
      <c r="AB1009" s="50"/>
      <c r="AC1009" s="50"/>
      <c r="AD1009" s="50"/>
      <c r="AE1009" s="50"/>
    </row>
    <row r="1010" spans="1:31" s="34" customFormat="1" ht="24.95" customHeight="1" x14ac:dyDescent="0.15">
      <c r="A1010" s="64">
        <v>997</v>
      </c>
      <c r="B1010" s="65">
        <f t="shared" si="31"/>
        <v>0</v>
      </c>
      <c r="C1010" s="65" t="str">
        <f>IF(E1010="","",VLOOKUP(B1010,'２･階級番号(4月~9月）'!$A:$B,2,0))</f>
        <v/>
      </c>
      <c r="D1010" s="53"/>
      <c r="E1010" s="55"/>
      <c r="F1010" s="59"/>
      <c r="G1010" s="60"/>
      <c r="H1010" s="59"/>
      <c r="I1010" s="59"/>
      <c r="J1010" s="59"/>
      <c r="K1010" s="61"/>
      <c r="L1010" s="72"/>
      <c r="M1010" s="58"/>
      <c r="N1010" s="66" t="str">
        <f>IF(K1010="","",LOOKUP(IF(K1010-DATEVALUE(YEAR(K1010)&amp;"/"&amp;"4/2")&lt;0,IF(MONTH($L$1)&lt;4,YEAR($L$1)-YEAR(K1010),YEAR($L$1)-YEAR(K1010)+1),IF(MONTH($L$1)&lt;4,YEAR($L$1)-YEAR(K1010)-1,YEAR($L$1)-YEAR(K1010))),学年設定用!$A:$A,学年設定用!$B:$B))</f>
        <v/>
      </c>
      <c r="O1010" s="67" t="str">
        <f t="shared" si="30"/>
        <v/>
      </c>
      <c r="P1010" s="33" t="e">
        <f>VLOOKUP(E1010,学年設定用!$D:$L,3,FALSE)</f>
        <v>#N/A</v>
      </c>
      <c r="Q1010" s="34" t="e">
        <f>VLOOKUP(E1010,学年設定用!$D:$L,4,FALSE)</f>
        <v>#N/A</v>
      </c>
      <c r="R1010" s="34" t="e">
        <f>VLOOKUP(E1010,学年設定用!$D:$L,5,FALSE)</f>
        <v>#N/A</v>
      </c>
      <c r="S1010" s="50" t="e">
        <f>VLOOKUP(E1010,学年設定用!$D:$L,6,FALSE)</f>
        <v>#N/A</v>
      </c>
      <c r="T1010" s="50" t="e">
        <f>VLOOKUP(E1010,学年設定用!$D:$L,7,FALSE)</f>
        <v>#N/A</v>
      </c>
      <c r="U1010" s="50" t="e">
        <f>VLOOKUP(E1010,学年設定用!D:L,8,FALSE)</f>
        <v>#N/A</v>
      </c>
      <c r="V1010" s="50" t="e">
        <f>VLOOKUP(E1010,学年設定用!$D:$L,9,FALSE)</f>
        <v>#N/A</v>
      </c>
      <c r="W1010" s="50"/>
      <c r="X1010" s="50"/>
      <c r="Y1010" s="50"/>
      <c r="Z1010" s="50"/>
      <c r="AA1010" s="50"/>
      <c r="AB1010" s="50"/>
      <c r="AC1010" s="50"/>
      <c r="AD1010" s="50"/>
      <c r="AE1010" s="50"/>
    </row>
    <row r="1011" spans="1:31" s="34" customFormat="1" ht="24.95" customHeight="1" x14ac:dyDescent="0.15">
      <c r="A1011" s="64">
        <v>998</v>
      </c>
      <c r="B1011" s="65">
        <f t="shared" si="31"/>
        <v>0</v>
      </c>
      <c r="C1011" s="65" t="str">
        <f>IF(E1011="","",VLOOKUP(B1011,'２･階級番号(4月~9月）'!$A:$B,2,0))</f>
        <v/>
      </c>
      <c r="D1011" s="53"/>
      <c r="E1011" s="55"/>
      <c r="F1011" s="59"/>
      <c r="G1011" s="60"/>
      <c r="H1011" s="59"/>
      <c r="I1011" s="59"/>
      <c r="J1011" s="59"/>
      <c r="K1011" s="61"/>
      <c r="L1011" s="72"/>
      <c r="M1011" s="58"/>
      <c r="N1011" s="66" t="str">
        <f>IF(K1011="","",LOOKUP(IF(K1011-DATEVALUE(YEAR(K1011)&amp;"/"&amp;"4/2")&lt;0,IF(MONTH($L$1)&lt;4,YEAR($L$1)-YEAR(K1011),YEAR($L$1)-YEAR(K1011)+1),IF(MONTH($L$1)&lt;4,YEAR($L$1)-YEAR(K1011)-1,YEAR($L$1)-YEAR(K1011))),学年設定用!$A:$A,学年設定用!$B:$B))</f>
        <v/>
      </c>
      <c r="O1011" s="67" t="str">
        <f t="shared" si="30"/>
        <v/>
      </c>
      <c r="P1011" s="33" t="e">
        <f>VLOOKUP(E1011,学年設定用!$D:$L,3,FALSE)</f>
        <v>#N/A</v>
      </c>
      <c r="Q1011" s="34" t="e">
        <f>VLOOKUP(E1011,学年設定用!$D:$L,4,FALSE)</f>
        <v>#N/A</v>
      </c>
      <c r="R1011" s="34" t="e">
        <f>VLOOKUP(E1011,学年設定用!$D:$L,5,FALSE)</f>
        <v>#N/A</v>
      </c>
      <c r="S1011" s="50" t="e">
        <f>VLOOKUP(E1011,学年設定用!$D:$L,6,FALSE)</f>
        <v>#N/A</v>
      </c>
      <c r="T1011" s="50" t="e">
        <f>VLOOKUP(E1011,学年設定用!$D:$L,7,FALSE)</f>
        <v>#N/A</v>
      </c>
      <c r="U1011" s="50" t="e">
        <f>VLOOKUP(E1011,学年設定用!D:L,8,FALSE)</f>
        <v>#N/A</v>
      </c>
      <c r="V1011" s="50" t="e">
        <f>VLOOKUP(E1011,学年設定用!$D:$L,9,FALSE)</f>
        <v>#N/A</v>
      </c>
      <c r="W1011" s="50"/>
      <c r="X1011" s="50"/>
      <c r="Y1011" s="50"/>
      <c r="Z1011" s="50"/>
      <c r="AA1011" s="50"/>
      <c r="AB1011" s="50"/>
      <c r="AC1011" s="50"/>
      <c r="AD1011" s="50"/>
      <c r="AE1011" s="50"/>
    </row>
    <row r="1012" spans="1:31" s="34" customFormat="1" ht="24.95" customHeight="1" x14ac:dyDescent="0.15">
      <c r="A1012" s="64">
        <v>999</v>
      </c>
      <c r="B1012" s="65">
        <f t="shared" si="31"/>
        <v>0</v>
      </c>
      <c r="C1012" s="65" t="str">
        <f>IF(E1012="","",VLOOKUP(B1012,'２･階級番号(4月~9月）'!$A:$B,2,0))</f>
        <v/>
      </c>
      <c r="D1012" s="53"/>
      <c r="E1012" s="55"/>
      <c r="F1012" s="59"/>
      <c r="G1012" s="60"/>
      <c r="H1012" s="59"/>
      <c r="I1012" s="59"/>
      <c r="J1012" s="59"/>
      <c r="K1012" s="61"/>
      <c r="L1012" s="72"/>
      <c r="M1012" s="58"/>
      <c r="N1012" s="66" t="str">
        <f>IF(K1012="","",LOOKUP(IF(K1012-DATEVALUE(YEAR(K1012)&amp;"/"&amp;"4/2")&lt;0,IF(MONTH($L$1)&lt;4,YEAR($L$1)-YEAR(K1012),YEAR($L$1)-YEAR(K1012)+1),IF(MONTH($L$1)&lt;4,YEAR($L$1)-YEAR(K1012)-1,YEAR($L$1)-YEAR(K1012))),学年設定用!$A:$A,学年設定用!$B:$B))</f>
        <v/>
      </c>
      <c r="O1012" s="67" t="str">
        <f t="shared" si="30"/>
        <v/>
      </c>
      <c r="P1012" s="33" t="e">
        <f>VLOOKUP(E1012,学年設定用!$D:$L,3,FALSE)</f>
        <v>#N/A</v>
      </c>
      <c r="Q1012" s="34" t="e">
        <f>VLOOKUP(E1012,学年設定用!$D:$L,4,FALSE)</f>
        <v>#N/A</v>
      </c>
      <c r="R1012" s="34" t="e">
        <f>VLOOKUP(E1012,学年設定用!$D:$L,5,FALSE)</f>
        <v>#N/A</v>
      </c>
      <c r="S1012" s="50" t="e">
        <f>VLOOKUP(E1012,学年設定用!$D:$L,6,FALSE)</f>
        <v>#N/A</v>
      </c>
      <c r="T1012" s="50" t="e">
        <f>VLOOKUP(E1012,学年設定用!$D:$L,7,FALSE)</f>
        <v>#N/A</v>
      </c>
      <c r="U1012" s="50" t="e">
        <f>VLOOKUP(E1012,学年設定用!D:L,8,FALSE)</f>
        <v>#N/A</v>
      </c>
      <c r="V1012" s="50" t="e">
        <f>VLOOKUP(E1012,学年設定用!$D:$L,9,FALSE)</f>
        <v>#N/A</v>
      </c>
      <c r="W1012" s="50"/>
      <c r="X1012" s="50"/>
      <c r="Y1012" s="50"/>
      <c r="Z1012" s="50"/>
      <c r="AA1012" s="50"/>
      <c r="AB1012" s="50"/>
      <c r="AC1012" s="50"/>
      <c r="AD1012" s="50"/>
      <c r="AE1012" s="50"/>
    </row>
    <row r="1013" spans="1:31" s="34" customFormat="1" ht="24.95" customHeight="1" x14ac:dyDescent="0.15">
      <c r="A1013" s="64">
        <v>1000</v>
      </c>
      <c r="B1013" s="65">
        <f t="shared" si="31"/>
        <v>0</v>
      </c>
      <c r="C1013" s="65" t="str">
        <f>IF(E1013="","",VLOOKUP(B1013,'２･階級番号(4月~9月）'!$A:$B,2,0))</f>
        <v/>
      </c>
      <c r="D1013" s="53"/>
      <c r="E1013" s="55"/>
      <c r="F1013" s="59"/>
      <c r="G1013" s="60"/>
      <c r="H1013" s="59"/>
      <c r="I1013" s="59"/>
      <c r="J1013" s="59"/>
      <c r="K1013" s="61"/>
      <c r="L1013" s="72"/>
      <c r="M1013" s="62"/>
      <c r="N1013" s="66" t="str">
        <f>IF(K1013="","",LOOKUP(IF(K1013-DATEVALUE(YEAR(K1013)&amp;"/"&amp;"4/2")&lt;0,IF(MONTH($L$1)&lt;4,YEAR($L$1)-YEAR(K1013),YEAR($L$1)-YEAR(K1013)+1),IF(MONTH($L$1)&lt;4,YEAR($L$1)-YEAR(K1013)-1,YEAR($L$1)-YEAR(K1013))),学年設定用!$A:$A,学年設定用!$B:$B))</f>
        <v/>
      </c>
      <c r="O1013" s="67" t="str">
        <f t="shared" si="30"/>
        <v/>
      </c>
      <c r="P1013" s="33" t="e">
        <f>VLOOKUP(E1013,学年設定用!$D:$L,3,FALSE)</f>
        <v>#N/A</v>
      </c>
      <c r="Q1013" s="34" t="e">
        <f>VLOOKUP(E1013,学年設定用!$D:$L,4,FALSE)</f>
        <v>#N/A</v>
      </c>
      <c r="R1013" s="34" t="e">
        <f>VLOOKUP(E1013,学年設定用!$D:$L,5,FALSE)</f>
        <v>#N/A</v>
      </c>
      <c r="S1013" s="50" t="e">
        <f>VLOOKUP(E1013,学年設定用!$D:$L,6,FALSE)</f>
        <v>#N/A</v>
      </c>
      <c r="T1013" s="50" t="e">
        <f>VLOOKUP(E1013,学年設定用!$D:$L,7,FALSE)</f>
        <v>#N/A</v>
      </c>
      <c r="U1013" s="50" t="e">
        <f>VLOOKUP(E1013,学年設定用!D:L,8,FALSE)</f>
        <v>#N/A</v>
      </c>
      <c r="V1013" s="50" t="e">
        <f>VLOOKUP(E1013,学年設定用!$D:$L,9,FALSE)</f>
        <v>#N/A</v>
      </c>
      <c r="W1013" s="50"/>
      <c r="X1013" s="50"/>
      <c r="Y1013" s="50"/>
      <c r="Z1013" s="50"/>
      <c r="AA1013" s="50"/>
      <c r="AB1013" s="50"/>
      <c r="AC1013" s="50"/>
      <c r="AD1013" s="50"/>
      <c r="AE1013" s="50"/>
    </row>
  </sheetData>
  <sheetProtection sheet="1" formatCells="0" formatRows="0" insertRows="0" deleteRows="0" sort="0" autoFilter="0"/>
  <mergeCells count="13">
    <mergeCell ref="L6:O6"/>
    <mergeCell ref="L7:O7"/>
    <mergeCell ref="D1:J1"/>
    <mergeCell ref="C6:C7"/>
    <mergeCell ref="D6:F7"/>
    <mergeCell ref="G6:G7"/>
    <mergeCell ref="H6:J7"/>
    <mergeCell ref="L8:O8"/>
    <mergeCell ref="C9:C10"/>
    <mergeCell ref="D9:E9"/>
    <mergeCell ref="H9:I9"/>
    <mergeCell ref="D10:E10"/>
    <mergeCell ref="H10:I10"/>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9"/>
  <sheetViews>
    <sheetView workbookViewId="0">
      <selection activeCell="D36" sqref="D36"/>
    </sheetView>
  </sheetViews>
  <sheetFormatPr defaultColWidth="8.875" defaultRowHeight="13.5" x14ac:dyDescent="0.15"/>
  <cols>
    <col min="1" max="1" width="10.125" customWidth="1"/>
    <col min="2" max="2" width="27.125" customWidth="1"/>
    <col min="3" max="3" width="5.625" customWidth="1"/>
  </cols>
  <sheetData>
    <row r="1" spans="1:3" ht="18.75" customHeight="1" x14ac:dyDescent="0.15">
      <c r="A1" s="5" t="s">
        <v>2</v>
      </c>
      <c r="B1" s="5" t="s">
        <v>1</v>
      </c>
      <c r="C1" s="16"/>
    </row>
    <row r="2" spans="1:3" x14ac:dyDescent="0.15">
      <c r="A2" s="2">
        <v>1</v>
      </c>
      <c r="B2" s="14" t="s">
        <v>66</v>
      </c>
      <c r="C2" s="15"/>
    </row>
    <row r="3" spans="1:3" x14ac:dyDescent="0.15">
      <c r="A3" s="2">
        <v>2</v>
      </c>
      <c r="B3" s="14" t="s">
        <v>67</v>
      </c>
      <c r="C3" s="15"/>
    </row>
    <row r="4" spans="1:3" x14ac:dyDescent="0.15">
      <c r="A4" s="2">
        <v>3</v>
      </c>
      <c r="B4" s="14" t="s">
        <v>6</v>
      </c>
      <c r="C4" s="15"/>
    </row>
    <row r="5" spans="1:3" x14ac:dyDescent="0.15">
      <c r="A5" s="2">
        <v>4</v>
      </c>
      <c r="B5" s="14" t="s">
        <v>7</v>
      </c>
      <c r="C5" s="15"/>
    </row>
    <row r="6" spans="1:3" x14ac:dyDescent="0.15">
      <c r="A6" s="2">
        <v>5</v>
      </c>
      <c r="B6" s="14" t="s">
        <v>8</v>
      </c>
      <c r="C6" s="15"/>
    </row>
    <row r="7" spans="1:3" x14ac:dyDescent="0.15">
      <c r="A7" s="2">
        <v>6</v>
      </c>
      <c r="B7" s="14" t="s">
        <v>9</v>
      </c>
      <c r="C7" s="15"/>
    </row>
    <row r="8" spans="1:3" x14ac:dyDescent="0.15">
      <c r="A8" s="2">
        <v>7</v>
      </c>
      <c r="B8" s="14" t="s">
        <v>10</v>
      </c>
      <c r="C8" s="15"/>
    </row>
    <row r="9" spans="1:3" x14ac:dyDescent="0.15">
      <c r="A9" s="2">
        <v>8</v>
      </c>
      <c r="B9" s="14" t="s">
        <v>11</v>
      </c>
      <c r="C9" s="15"/>
    </row>
    <row r="10" spans="1:3" x14ac:dyDescent="0.15">
      <c r="A10" s="2">
        <v>9</v>
      </c>
      <c r="B10" s="14" t="s">
        <v>12</v>
      </c>
      <c r="C10" s="15"/>
    </row>
    <row r="11" spans="1:3" x14ac:dyDescent="0.15">
      <c r="A11" s="2">
        <v>10</v>
      </c>
      <c r="B11" s="14" t="s">
        <v>13</v>
      </c>
      <c r="C11" s="15"/>
    </row>
    <row r="12" spans="1:3" x14ac:dyDescent="0.15">
      <c r="A12" s="2">
        <v>11</v>
      </c>
      <c r="B12" s="14" t="s">
        <v>15</v>
      </c>
      <c r="C12" s="15"/>
    </row>
    <row r="13" spans="1:3" x14ac:dyDescent="0.15">
      <c r="A13" s="2">
        <v>12</v>
      </c>
      <c r="B13" s="14" t="s">
        <v>16</v>
      </c>
      <c r="C13" s="15"/>
    </row>
    <row r="14" spans="1:3" x14ac:dyDescent="0.15">
      <c r="A14" s="2">
        <v>13</v>
      </c>
      <c r="B14" s="14" t="s">
        <v>17</v>
      </c>
      <c r="C14" s="15"/>
    </row>
    <row r="15" spans="1:3" x14ac:dyDescent="0.15">
      <c r="A15" s="2">
        <v>14</v>
      </c>
      <c r="B15" s="14" t="s">
        <v>18</v>
      </c>
      <c r="C15" s="15"/>
    </row>
    <row r="16" spans="1:3" x14ac:dyDescent="0.15">
      <c r="A16" s="2">
        <v>15</v>
      </c>
      <c r="B16" s="14" t="s">
        <v>19</v>
      </c>
      <c r="C16" s="15"/>
    </row>
    <row r="17" spans="1:3" x14ac:dyDescent="0.15">
      <c r="A17" s="2">
        <v>16</v>
      </c>
      <c r="B17" s="14" t="s">
        <v>20</v>
      </c>
      <c r="C17" s="15"/>
    </row>
    <row r="18" spans="1:3" x14ac:dyDescent="0.15">
      <c r="A18" s="2">
        <v>17</v>
      </c>
      <c r="B18" s="14" t="s">
        <v>21</v>
      </c>
      <c r="C18" s="15"/>
    </row>
    <row r="19" spans="1:3" x14ac:dyDescent="0.15">
      <c r="A19" s="2">
        <v>18</v>
      </c>
      <c r="B19" s="14" t="s">
        <v>22</v>
      </c>
      <c r="C19" s="15"/>
    </row>
    <row r="20" spans="1:3" x14ac:dyDescent="0.15">
      <c r="A20" s="2">
        <v>19</v>
      </c>
      <c r="B20" s="14" t="s">
        <v>23</v>
      </c>
      <c r="C20" s="15"/>
    </row>
    <row r="21" spans="1:3" x14ac:dyDescent="0.15">
      <c r="A21" s="2">
        <v>20</v>
      </c>
      <c r="B21" s="14" t="s">
        <v>24</v>
      </c>
      <c r="C21" s="15"/>
    </row>
    <row r="22" spans="1:3" x14ac:dyDescent="0.15">
      <c r="A22" s="2">
        <v>21</v>
      </c>
      <c r="B22" s="14" t="s">
        <v>25</v>
      </c>
      <c r="C22" s="15"/>
    </row>
    <row r="23" spans="1:3" x14ac:dyDescent="0.15">
      <c r="A23" s="2">
        <v>22</v>
      </c>
      <c r="B23" s="14" t="s">
        <v>29</v>
      </c>
      <c r="C23" s="15"/>
    </row>
    <row r="24" spans="1:3" x14ac:dyDescent="0.15">
      <c r="A24" s="2">
        <v>23</v>
      </c>
      <c r="B24" s="14" t="s">
        <v>30</v>
      </c>
      <c r="C24" s="15"/>
    </row>
    <row r="25" spans="1:3" x14ac:dyDescent="0.15">
      <c r="A25" s="2">
        <v>24</v>
      </c>
      <c r="B25" s="14" t="s">
        <v>31</v>
      </c>
      <c r="C25" s="15"/>
    </row>
    <row r="26" spans="1:3" x14ac:dyDescent="0.15">
      <c r="A26" s="2">
        <v>25</v>
      </c>
      <c r="B26" s="14" t="s">
        <v>32</v>
      </c>
      <c r="C26" s="15"/>
    </row>
    <row r="27" spans="1:3" x14ac:dyDescent="0.15">
      <c r="A27" s="2">
        <v>26</v>
      </c>
      <c r="B27" s="14" t="s">
        <v>33</v>
      </c>
      <c r="C27" s="15"/>
    </row>
    <row r="28" spans="1:3" x14ac:dyDescent="0.15">
      <c r="A28" s="2">
        <v>27</v>
      </c>
      <c r="B28" s="14" t="s">
        <v>34</v>
      </c>
      <c r="C28" s="15"/>
    </row>
    <row r="29" spans="1:3" x14ac:dyDescent="0.15">
      <c r="A29" s="2">
        <v>28</v>
      </c>
      <c r="B29" s="14" t="s">
        <v>35</v>
      </c>
      <c r="C29" s="15"/>
    </row>
    <row r="30" spans="1:3" x14ac:dyDescent="0.15">
      <c r="A30" s="2">
        <v>29</v>
      </c>
      <c r="B30" s="14" t="s">
        <v>36</v>
      </c>
      <c r="C30" s="15"/>
    </row>
    <row r="31" spans="1:3" x14ac:dyDescent="0.15">
      <c r="A31" s="2">
        <v>30</v>
      </c>
      <c r="B31" s="14" t="s">
        <v>37</v>
      </c>
      <c r="C31" s="15"/>
    </row>
    <row r="32" spans="1:3" x14ac:dyDescent="0.15">
      <c r="A32" s="2">
        <v>31</v>
      </c>
      <c r="B32" s="14" t="s">
        <v>38</v>
      </c>
      <c r="C32" s="15"/>
    </row>
    <row r="33" spans="1:3" x14ac:dyDescent="0.15">
      <c r="A33" s="2">
        <v>32</v>
      </c>
      <c r="B33" s="14" t="s">
        <v>39</v>
      </c>
      <c r="C33" s="15"/>
    </row>
    <row r="34" spans="1:3" x14ac:dyDescent="0.15">
      <c r="A34" s="2">
        <v>33</v>
      </c>
      <c r="B34" s="14" t="s">
        <v>26</v>
      </c>
      <c r="C34" s="15"/>
    </row>
    <row r="35" spans="1:3" x14ac:dyDescent="0.15">
      <c r="A35" s="2">
        <v>34</v>
      </c>
      <c r="B35" s="14" t="s">
        <v>27</v>
      </c>
      <c r="C35" s="15"/>
    </row>
    <row r="36" spans="1:3" x14ac:dyDescent="0.15">
      <c r="A36" s="2">
        <v>35</v>
      </c>
      <c r="B36" s="14" t="s">
        <v>28</v>
      </c>
      <c r="C36" s="15"/>
    </row>
    <row r="37" spans="1:3" x14ac:dyDescent="0.15">
      <c r="A37" s="2">
        <v>36</v>
      </c>
      <c r="B37" s="14" t="s">
        <v>40</v>
      </c>
      <c r="C37" s="15"/>
    </row>
    <row r="38" spans="1:3" x14ac:dyDescent="0.15">
      <c r="A38" s="2">
        <v>37</v>
      </c>
      <c r="B38" s="14" t="s">
        <v>41</v>
      </c>
      <c r="C38" s="15"/>
    </row>
    <row r="39" spans="1:3" x14ac:dyDescent="0.15">
      <c r="A39" s="2">
        <v>38</v>
      </c>
      <c r="B39" s="14" t="s">
        <v>42</v>
      </c>
      <c r="C39" s="15"/>
    </row>
  </sheetData>
  <sheetProtection sheet="1" objects="1" scenarios="1"/>
  <phoneticPr fontId="1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1"/>
  <sheetViews>
    <sheetView workbookViewId="0">
      <selection activeCell="L31" sqref="L31"/>
    </sheetView>
  </sheetViews>
  <sheetFormatPr defaultRowHeight="14.25" x14ac:dyDescent="0.15"/>
  <cols>
    <col min="1" max="3" width="9" style="19"/>
    <col min="4" max="4" width="4.375" style="19" customWidth="1"/>
    <col min="5" max="5" width="23.625" style="19" customWidth="1"/>
    <col min="6" max="16384" width="9" style="19"/>
  </cols>
  <sheetData>
    <row r="1" spans="1:8" x14ac:dyDescent="0.15">
      <c r="A1" s="17">
        <v>0</v>
      </c>
      <c r="B1" s="18" t="s">
        <v>45</v>
      </c>
      <c r="D1" s="20">
        <v>1</v>
      </c>
      <c r="E1" s="21" t="s">
        <v>4</v>
      </c>
      <c r="F1" s="18" t="s">
        <v>46</v>
      </c>
      <c r="G1" s="23"/>
      <c r="H1" s="22"/>
    </row>
    <row r="2" spans="1:8" x14ac:dyDescent="0.15">
      <c r="A2" s="17">
        <v>1</v>
      </c>
      <c r="B2" s="18" t="s">
        <v>45</v>
      </c>
      <c r="D2" s="20">
        <v>2</v>
      </c>
      <c r="E2" s="21" t="s">
        <v>5</v>
      </c>
      <c r="F2" s="18" t="s">
        <v>46</v>
      </c>
      <c r="G2" s="22"/>
      <c r="H2" s="22"/>
    </row>
    <row r="3" spans="1:8" x14ac:dyDescent="0.15">
      <c r="A3" s="17">
        <v>2</v>
      </c>
      <c r="B3" s="18" t="s">
        <v>45</v>
      </c>
      <c r="D3" s="20">
        <v>3</v>
      </c>
      <c r="E3" s="21" t="s">
        <v>6</v>
      </c>
      <c r="F3" s="22" t="s">
        <v>47</v>
      </c>
      <c r="G3" s="22"/>
      <c r="H3" s="22"/>
    </row>
    <row r="4" spans="1:8" x14ac:dyDescent="0.15">
      <c r="A4" s="17">
        <v>3</v>
      </c>
      <c r="B4" s="18" t="s">
        <v>45</v>
      </c>
      <c r="D4" s="20">
        <v>4</v>
      </c>
      <c r="E4" s="21" t="s">
        <v>7</v>
      </c>
      <c r="F4" s="22" t="s">
        <v>47</v>
      </c>
      <c r="G4" s="22"/>
      <c r="H4" s="22"/>
    </row>
    <row r="5" spans="1:8" x14ac:dyDescent="0.15">
      <c r="A5" s="17">
        <v>4</v>
      </c>
      <c r="B5" s="18" t="s">
        <v>46</v>
      </c>
      <c r="D5" s="20">
        <v>5</v>
      </c>
      <c r="E5" s="21" t="s">
        <v>8</v>
      </c>
      <c r="F5" s="22" t="s">
        <v>48</v>
      </c>
      <c r="G5" s="22"/>
      <c r="H5" s="22"/>
    </row>
    <row r="6" spans="1:8" x14ac:dyDescent="0.15">
      <c r="A6" s="17">
        <v>5</v>
      </c>
      <c r="B6" s="18" t="s">
        <v>46</v>
      </c>
      <c r="D6" s="20">
        <v>6</v>
      </c>
      <c r="E6" s="21" t="s">
        <v>9</v>
      </c>
      <c r="F6" s="22" t="s">
        <v>48</v>
      </c>
      <c r="G6" s="22"/>
      <c r="H6" s="22"/>
    </row>
    <row r="7" spans="1:8" x14ac:dyDescent="0.15">
      <c r="A7" s="17">
        <v>6</v>
      </c>
      <c r="B7" s="18" t="s">
        <v>46</v>
      </c>
      <c r="D7" s="20">
        <v>7</v>
      </c>
      <c r="E7" s="21" t="s">
        <v>10</v>
      </c>
      <c r="F7" s="22" t="s">
        <v>49</v>
      </c>
      <c r="G7" s="22"/>
      <c r="H7" s="22"/>
    </row>
    <row r="8" spans="1:8" x14ac:dyDescent="0.15">
      <c r="A8" s="17">
        <v>7</v>
      </c>
      <c r="B8" s="18" t="s">
        <v>47</v>
      </c>
      <c r="D8" s="20">
        <v>8</v>
      </c>
      <c r="E8" s="21" t="s">
        <v>11</v>
      </c>
      <c r="F8" s="22" t="s">
        <v>49</v>
      </c>
      <c r="G8" s="22"/>
      <c r="H8" s="22"/>
    </row>
    <row r="9" spans="1:8" x14ac:dyDescent="0.15">
      <c r="A9" s="17">
        <v>8</v>
      </c>
      <c r="B9" s="18" t="s">
        <v>48</v>
      </c>
      <c r="D9" s="20">
        <v>9</v>
      </c>
      <c r="E9" s="21" t="s">
        <v>12</v>
      </c>
      <c r="F9" s="22" t="s">
        <v>49</v>
      </c>
      <c r="G9" s="22"/>
      <c r="H9" s="24"/>
    </row>
    <row r="10" spans="1:8" x14ac:dyDescent="0.15">
      <c r="A10" s="17">
        <v>9</v>
      </c>
      <c r="B10" s="18" t="s">
        <v>49</v>
      </c>
      <c r="D10" s="20">
        <v>10</v>
      </c>
      <c r="E10" s="21" t="s">
        <v>13</v>
      </c>
      <c r="F10" s="22" t="s">
        <v>50</v>
      </c>
      <c r="G10" s="22"/>
      <c r="H10" s="24"/>
    </row>
    <row r="11" spans="1:8" x14ac:dyDescent="0.15">
      <c r="A11" s="17">
        <v>10</v>
      </c>
      <c r="B11" s="18" t="s">
        <v>50</v>
      </c>
      <c r="D11" s="20">
        <v>11</v>
      </c>
      <c r="E11" s="21" t="s">
        <v>15</v>
      </c>
      <c r="F11" s="22" t="s">
        <v>50</v>
      </c>
      <c r="G11" s="22"/>
      <c r="H11" s="24"/>
    </row>
    <row r="12" spans="1:8" x14ac:dyDescent="0.15">
      <c r="A12" s="17">
        <v>11</v>
      </c>
      <c r="B12" s="18" t="s">
        <v>51</v>
      </c>
      <c r="D12" s="20">
        <v>12</v>
      </c>
      <c r="E12" s="21" t="s">
        <v>16</v>
      </c>
      <c r="F12" s="22" t="s">
        <v>50</v>
      </c>
      <c r="G12" s="22"/>
      <c r="H12" s="24"/>
    </row>
    <row r="13" spans="1:8" x14ac:dyDescent="0.15">
      <c r="A13" s="17">
        <v>12</v>
      </c>
      <c r="B13" s="18" t="s">
        <v>52</v>
      </c>
      <c r="D13" s="20">
        <v>13</v>
      </c>
      <c r="E13" s="21" t="s">
        <v>17</v>
      </c>
      <c r="F13" s="22" t="s">
        <v>50</v>
      </c>
      <c r="G13" s="22"/>
      <c r="H13" s="24"/>
    </row>
    <row r="14" spans="1:8" x14ac:dyDescent="0.15">
      <c r="A14" s="17">
        <v>13</v>
      </c>
      <c r="B14" s="18" t="s">
        <v>53</v>
      </c>
      <c r="D14" s="20">
        <v>14</v>
      </c>
      <c r="E14" s="21" t="s">
        <v>18</v>
      </c>
      <c r="F14" s="22" t="s">
        <v>51</v>
      </c>
      <c r="G14" s="22"/>
      <c r="H14" s="24"/>
    </row>
    <row r="15" spans="1:8" x14ac:dyDescent="0.15">
      <c r="A15" s="17">
        <v>14</v>
      </c>
      <c r="B15" s="18" t="s">
        <v>54</v>
      </c>
      <c r="D15" s="20">
        <v>15</v>
      </c>
      <c r="E15" s="21" t="s">
        <v>19</v>
      </c>
      <c r="F15" s="22" t="s">
        <v>51</v>
      </c>
      <c r="G15" s="22"/>
      <c r="H15" s="22"/>
    </row>
    <row r="16" spans="1:8" x14ac:dyDescent="0.15">
      <c r="A16" s="17">
        <v>15</v>
      </c>
      <c r="B16" s="18" t="s">
        <v>55</v>
      </c>
      <c r="D16" s="20">
        <v>16</v>
      </c>
      <c r="E16" s="21" t="s">
        <v>20</v>
      </c>
      <c r="F16" s="22" t="s">
        <v>51</v>
      </c>
      <c r="G16" s="22"/>
      <c r="H16" s="24"/>
    </row>
    <row r="17" spans="1:8" x14ac:dyDescent="0.15">
      <c r="A17" s="17">
        <v>16</v>
      </c>
      <c r="B17" s="18" t="s">
        <v>56</v>
      </c>
      <c r="D17" s="20">
        <v>17</v>
      </c>
      <c r="E17" s="21" t="s">
        <v>21</v>
      </c>
      <c r="F17" s="22" t="s">
        <v>51</v>
      </c>
      <c r="G17" s="22"/>
      <c r="H17" s="22"/>
    </row>
    <row r="18" spans="1:8" x14ac:dyDescent="0.15">
      <c r="A18" s="17">
        <v>17</v>
      </c>
      <c r="B18" s="18" t="s">
        <v>57</v>
      </c>
      <c r="D18" s="20">
        <v>18</v>
      </c>
      <c r="E18" s="21" t="s">
        <v>22</v>
      </c>
      <c r="F18" s="22" t="s">
        <v>52</v>
      </c>
      <c r="G18" s="22"/>
      <c r="H18" s="22"/>
    </row>
    <row r="19" spans="1:8" x14ac:dyDescent="0.15">
      <c r="A19" s="17">
        <v>18</v>
      </c>
      <c r="B19" s="18" t="s">
        <v>58</v>
      </c>
      <c r="D19" s="20">
        <v>19</v>
      </c>
      <c r="E19" s="21" t="s">
        <v>23</v>
      </c>
      <c r="F19" s="22" t="s">
        <v>52</v>
      </c>
      <c r="G19" s="22"/>
      <c r="H19" s="22"/>
    </row>
    <row r="20" spans="1:8" x14ac:dyDescent="0.15">
      <c r="A20" s="17">
        <v>19</v>
      </c>
      <c r="B20" s="18" t="s">
        <v>59</v>
      </c>
      <c r="D20" s="20">
        <v>20</v>
      </c>
      <c r="E20" s="21" t="s">
        <v>24</v>
      </c>
      <c r="F20" s="22" t="s">
        <v>52</v>
      </c>
      <c r="G20" s="22"/>
      <c r="H20" s="22"/>
    </row>
    <row r="21" spans="1:8" x14ac:dyDescent="0.15">
      <c r="A21" s="17">
        <v>20</v>
      </c>
      <c r="B21" s="18" t="s">
        <v>59</v>
      </c>
      <c r="D21" s="20">
        <v>21</v>
      </c>
      <c r="E21" s="21" t="s">
        <v>25</v>
      </c>
      <c r="F21" s="22" t="s">
        <v>52</v>
      </c>
      <c r="G21" s="22"/>
      <c r="H21" s="22"/>
    </row>
    <row r="22" spans="1:8" x14ac:dyDescent="0.15">
      <c r="A22" s="17">
        <v>21</v>
      </c>
      <c r="B22" s="18" t="s">
        <v>59</v>
      </c>
      <c r="D22" s="20">
        <v>22</v>
      </c>
      <c r="E22" s="21" t="s">
        <v>29</v>
      </c>
      <c r="F22" s="22" t="s">
        <v>53</v>
      </c>
      <c r="G22" s="22"/>
      <c r="H22" s="22"/>
    </row>
    <row r="23" spans="1:8" x14ac:dyDescent="0.15">
      <c r="A23" s="17">
        <v>22</v>
      </c>
      <c r="B23" s="18" t="s">
        <v>59</v>
      </c>
      <c r="D23" s="20">
        <v>23</v>
      </c>
      <c r="E23" s="21" t="s">
        <v>30</v>
      </c>
      <c r="F23" s="22" t="s">
        <v>53</v>
      </c>
      <c r="G23" s="22"/>
      <c r="H23" s="22"/>
    </row>
    <row r="24" spans="1:8" x14ac:dyDescent="0.15">
      <c r="A24" s="17">
        <v>23</v>
      </c>
      <c r="B24" s="18" t="s">
        <v>59</v>
      </c>
      <c r="D24" s="20">
        <v>24</v>
      </c>
      <c r="E24" s="21" t="s">
        <v>31</v>
      </c>
      <c r="F24" s="22" t="s">
        <v>53</v>
      </c>
      <c r="G24" s="22"/>
      <c r="H24" s="22"/>
    </row>
    <row r="25" spans="1:8" x14ac:dyDescent="0.15">
      <c r="A25" s="17">
        <v>24</v>
      </c>
      <c r="B25" s="18" t="s">
        <v>59</v>
      </c>
      <c r="D25" s="20">
        <v>25</v>
      </c>
      <c r="E25" s="21" t="s">
        <v>32</v>
      </c>
      <c r="F25" s="22" t="s">
        <v>54</v>
      </c>
      <c r="G25" s="22" t="s">
        <v>55</v>
      </c>
      <c r="H25" s="22"/>
    </row>
    <row r="26" spans="1:8" x14ac:dyDescent="0.15">
      <c r="A26" s="17">
        <v>25</v>
      </c>
      <c r="B26" s="18" t="s">
        <v>59</v>
      </c>
      <c r="D26" s="20">
        <v>26</v>
      </c>
      <c r="E26" s="21" t="s">
        <v>33</v>
      </c>
      <c r="F26" s="22" t="s">
        <v>54</v>
      </c>
      <c r="G26" s="22" t="s">
        <v>55</v>
      </c>
      <c r="H26" s="22"/>
    </row>
    <row r="27" spans="1:8" x14ac:dyDescent="0.15">
      <c r="A27" s="17">
        <v>26</v>
      </c>
      <c r="B27" s="18" t="s">
        <v>59</v>
      </c>
      <c r="D27" s="20">
        <v>27</v>
      </c>
      <c r="E27" s="21" t="s">
        <v>34</v>
      </c>
      <c r="F27" s="22" t="s">
        <v>54</v>
      </c>
      <c r="G27" s="22" t="s">
        <v>55</v>
      </c>
      <c r="H27" s="22"/>
    </row>
    <row r="28" spans="1:8" x14ac:dyDescent="0.15">
      <c r="A28" s="17">
        <v>27</v>
      </c>
      <c r="B28" s="18" t="s">
        <v>59</v>
      </c>
      <c r="D28" s="20">
        <v>28</v>
      </c>
      <c r="E28" s="21" t="s">
        <v>35</v>
      </c>
      <c r="F28" s="22" t="s">
        <v>53</v>
      </c>
      <c r="G28" s="22"/>
      <c r="H28" s="22"/>
    </row>
    <row r="29" spans="1:8" x14ac:dyDescent="0.15">
      <c r="A29" s="17">
        <v>28</v>
      </c>
      <c r="B29" s="18" t="s">
        <v>59</v>
      </c>
      <c r="D29" s="20">
        <v>29</v>
      </c>
      <c r="E29" s="21" t="s">
        <v>36</v>
      </c>
      <c r="F29" s="22" t="s">
        <v>53</v>
      </c>
      <c r="G29" s="22"/>
      <c r="H29" s="22"/>
    </row>
    <row r="30" spans="1:8" x14ac:dyDescent="0.15">
      <c r="A30" s="17">
        <v>29</v>
      </c>
      <c r="B30" s="18" t="s">
        <v>59</v>
      </c>
      <c r="D30" s="20">
        <v>30</v>
      </c>
      <c r="E30" s="21" t="s">
        <v>37</v>
      </c>
      <c r="F30" s="22" t="s">
        <v>54</v>
      </c>
      <c r="G30" s="22" t="s">
        <v>55</v>
      </c>
      <c r="H30" s="22"/>
    </row>
    <row r="31" spans="1:8" x14ac:dyDescent="0.15">
      <c r="A31" s="17">
        <v>30</v>
      </c>
      <c r="B31" s="18" t="s">
        <v>59</v>
      </c>
      <c r="D31" s="20">
        <v>31</v>
      </c>
      <c r="E31" s="21" t="s">
        <v>38</v>
      </c>
      <c r="F31" s="22" t="s">
        <v>54</v>
      </c>
      <c r="G31" s="22" t="s">
        <v>55</v>
      </c>
      <c r="H31" s="22"/>
    </row>
    <row r="32" spans="1:8" x14ac:dyDescent="0.15">
      <c r="A32" s="17">
        <v>31</v>
      </c>
      <c r="B32" s="18" t="s">
        <v>59</v>
      </c>
      <c r="D32" s="20">
        <v>32</v>
      </c>
      <c r="E32" s="21" t="s">
        <v>39</v>
      </c>
      <c r="F32" s="22" t="s">
        <v>54</v>
      </c>
      <c r="G32" s="22" t="s">
        <v>55</v>
      </c>
      <c r="H32" s="22"/>
    </row>
    <row r="33" spans="1:8" x14ac:dyDescent="0.15">
      <c r="A33" s="17">
        <v>32</v>
      </c>
      <c r="B33" s="18" t="s">
        <v>59</v>
      </c>
      <c r="D33" s="20">
        <v>33</v>
      </c>
      <c r="E33" s="21" t="s">
        <v>26</v>
      </c>
      <c r="F33" s="22" t="s">
        <v>56</v>
      </c>
      <c r="G33" s="22" t="s">
        <v>57</v>
      </c>
      <c r="H33" s="22" t="s">
        <v>58</v>
      </c>
    </row>
    <row r="34" spans="1:8" x14ac:dyDescent="0.15">
      <c r="A34" s="17">
        <v>33</v>
      </c>
      <c r="B34" s="18" t="s">
        <v>59</v>
      </c>
      <c r="D34" s="20">
        <v>34</v>
      </c>
      <c r="E34" s="21" t="s">
        <v>27</v>
      </c>
      <c r="F34" s="22" t="s">
        <v>56</v>
      </c>
      <c r="G34" s="22" t="s">
        <v>57</v>
      </c>
      <c r="H34" s="22" t="s">
        <v>58</v>
      </c>
    </row>
    <row r="35" spans="1:8" x14ac:dyDescent="0.15">
      <c r="A35" s="17">
        <v>34</v>
      </c>
      <c r="B35" s="18" t="s">
        <v>59</v>
      </c>
      <c r="D35" s="20">
        <v>35</v>
      </c>
      <c r="E35" s="21" t="s">
        <v>28</v>
      </c>
      <c r="F35" s="22" t="s">
        <v>56</v>
      </c>
      <c r="G35" s="22" t="s">
        <v>57</v>
      </c>
      <c r="H35" s="22" t="s">
        <v>58</v>
      </c>
    </row>
    <row r="36" spans="1:8" x14ac:dyDescent="0.15">
      <c r="A36" s="17">
        <v>35</v>
      </c>
      <c r="B36" s="18" t="s">
        <v>59</v>
      </c>
      <c r="D36" s="20">
        <v>36</v>
      </c>
      <c r="E36" s="21" t="s">
        <v>40</v>
      </c>
      <c r="F36" s="22" t="s">
        <v>56</v>
      </c>
      <c r="G36" s="22" t="s">
        <v>57</v>
      </c>
      <c r="H36" s="22" t="s">
        <v>58</v>
      </c>
    </row>
    <row r="37" spans="1:8" x14ac:dyDescent="0.15">
      <c r="A37" s="17">
        <v>36</v>
      </c>
      <c r="B37" s="18" t="s">
        <v>59</v>
      </c>
      <c r="D37" s="20">
        <v>37</v>
      </c>
      <c r="E37" s="21" t="s">
        <v>41</v>
      </c>
      <c r="F37" s="22" t="s">
        <v>56</v>
      </c>
      <c r="G37" s="22" t="s">
        <v>57</v>
      </c>
      <c r="H37" s="22" t="s">
        <v>58</v>
      </c>
    </row>
    <row r="38" spans="1:8" x14ac:dyDescent="0.15">
      <c r="A38" s="17">
        <v>37</v>
      </c>
      <c r="B38" s="18" t="s">
        <v>59</v>
      </c>
      <c r="D38" s="20">
        <v>38</v>
      </c>
      <c r="E38" s="21" t="s">
        <v>42</v>
      </c>
      <c r="F38" s="22" t="s">
        <v>56</v>
      </c>
      <c r="G38" s="22" t="s">
        <v>57</v>
      </c>
      <c r="H38" s="22" t="s">
        <v>58</v>
      </c>
    </row>
    <row r="39" spans="1:8" x14ac:dyDescent="0.15">
      <c r="A39" s="17">
        <v>38</v>
      </c>
      <c r="B39" s="18" t="s">
        <v>59</v>
      </c>
    </row>
    <row r="40" spans="1:8" x14ac:dyDescent="0.15">
      <c r="A40" s="17">
        <v>39</v>
      </c>
      <c r="B40" s="18" t="s">
        <v>59</v>
      </c>
    </row>
    <row r="41" spans="1:8" x14ac:dyDescent="0.15">
      <c r="A41" s="17">
        <v>40</v>
      </c>
      <c r="B41" s="18" t="s">
        <v>59</v>
      </c>
    </row>
    <row r="42" spans="1:8" x14ac:dyDescent="0.15">
      <c r="A42" s="17">
        <v>41</v>
      </c>
      <c r="B42" s="18" t="s">
        <v>59</v>
      </c>
    </row>
    <row r="43" spans="1:8" x14ac:dyDescent="0.15">
      <c r="A43" s="17">
        <v>42</v>
      </c>
      <c r="B43" s="18" t="s">
        <v>59</v>
      </c>
    </row>
    <row r="44" spans="1:8" x14ac:dyDescent="0.15">
      <c r="A44" s="17">
        <v>43</v>
      </c>
      <c r="B44" s="18" t="s">
        <v>59</v>
      </c>
    </row>
    <row r="45" spans="1:8" x14ac:dyDescent="0.15">
      <c r="A45" s="17">
        <v>44</v>
      </c>
      <c r="B45" s="18" t="s">
        <v>59</v>
      </c>
    </row>
    <row r="46" spans="1:8" x14ac:dyDescent="0.15">
      <c r="A46" s="17">
        <v>45</v>
      </c>
      <c r="B46" s="18" t="s">
        <v>59</v>
      </c>
    </row>
    <row r="47" spans="1:8" x14ac:dyDescent="0.15">
      <c r="A47" s="17">
        <v>46</v>
      </c>
      <c r="B47" s="18" t="s">
        <v>59</v>
      </c>
    </row>
    <row r="48" spans="1:8" x14ac:dyDescent="0.15">
      <c r="A48" s="17">
        <v>47</v>
      </c>
      <c r="B48" s="18" t="s">
        <v>59</v>
      </c>
    </row>
    <row r="49" spans="1:2" x14ac:dyDescent="0.15">
      <c r="A49" s="17">
        <v>48</v>
      </c>
      <c r="B49" s="18" t="s">
        <v>59</v>
      </c>
    </row>
    <row r="50" spans="1:2" x14ac:dyDescent="0.15">
      <c r="A50" s="17">
        <v>49</v>
      </c>
      <c r="B50" s="18" t="s">
        <v>59</v>
      </c>
    </row>
    <row r="51" spans="1:2" x14ac:dyDescent="0.15">
      <c r="A51" s="17">
        <v>50</v>
      </c>
      <c r="B51" s="18" t="s">
        <v>59</v>
      </c>
    </row>
    <row r="52" spans="1:2" x14ac:dyDescent="0.15">
      <c r="A52" s="17">
        <v>51</v>
      </c>
      <c r="B52" s="18" t="s">
        <v>59</v>
      </c>
    </row>
    <row r="53" spans="1:2" x14ac:dyDescent="0.15">
      <c r="A53" s="17">
        <v>52</v>
      </c>
      <c r="B53" s="18" t="s">
        <v>59</v>
      </c>
    </row>
    <row r="54" spans="1:2" x14ac:dyDescent="0.15">
      <c r="A54" s="17">
        <v>53</v>
      </c>
      <c r="B54" s="18" t="s">
        <v>59</v>
      </c>
    </row>
    <row r="55" spans="1:2" x14ac:dyDescent="0.15">
      <c r="A55" s="17">
        <v>54</v>
      </c>
      <c r="B55" s="18" t="s">
        <v>59</v>
      </c>
    </row>
    <row r="56" spans="1:2" x14ac:dyDescent="0.15">
      <c r="A56" s="17">
        <v>55</v>
      </c>
      <c r="B56" s="18" t="s">
        <v>59</v>
      </c>
    </row>
    <row r="57" spans="1:2" x14ac:dyDescent="0.15">
      <c r="A57" s="17">
        <v>56</v>
      </c>
      <c r="B57" s="18" t="s">
        <v>59</v>
      </c>
    </row>
    <row r="58" spans="1:2" x14ac:dyDescent="0.15">
      <c r="A58" s="17">
        <v>57</v>
      </c>
      <c r="B58" s="18" t="s">
        <v>59</v>
      </c>
    </row>
    <row r="59" spans="1:2" x14ac:dyDescent="0.15">
      <c r="A59" s="17">
        <v>58</v>
      </c>
      <c r="B59" s="18" t="s">
        <v>59</v>
      </c>
    </row>
    <row r="60" spans="1:2" x14ac:dyDescent="0.15">
      <c r="A60" s="17">
        <v>59</v>
      </c>
      <c r="B60" s="18" t="s">
        <v>59</v>
      </c>
    </row>
    <row r="61" spans="1:2" x14ac:dyDescent="0.15">
      <c r="A61" s="25">
        <v>60</v>
      </c>
      <c r="B61" s="26" t="s">
        <v>59</v>
      </c>
    </row>
  </sheetData>
  <sheetProtection sheet="1" objects="1" scenarios="1"/>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１･出場者リスト(4月～9月)</vt:lpstr>
      <vt:lpstr>２･階級番号(4月~9月）</vt:lpstr>
      <vt:lpstr>学年設定用</vt:lpstr>
      <vt:lpstr>'１･出場者リスト(4月～9月)'!Print_Area</vt:lpstr>
      <vt:lpstr>'１･出場者リスト(4月～9月)'!Print_Titles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K-world2</cp:lastModifiedBy>
  <cp:lastPrinted>2022-07-15T06:36:51Z</cp:lastPrinted>
  <dcterms:created xsi:type="dcterms:W3CDTF">2011-12-09T02:11:47Z</dcterms:created>
  <dcterms:modified xsi:type="dcterms:W3CDTF">2023-05-04T02:57:08Z</dcterms:modified>
</cp:coreProperties>
</file>