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2D3C2B2-1825-4177-894D-4EC89524F90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<sst xmlns="http://schemas.openxmlformats.org/spreadsheetml/2006/main" count="101" uniqueCount="57">
  <si>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</si>
  <si>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</si>
  <si>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</si>
  <si>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</si>
  <si>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</si>
  <si>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t>　　　　　　　　　　　　　　　　　　　　　　　　　JKJO中部地区愛知事務局</t>
    <phoneticPr fontId="1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</si>
  <si>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</si>
  <si>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TEL </t>
    <phoneticPr fontId="3"/>
  </si>
  <si>
    <t xml:space="preserve"> 090-9173-4744</t>
    <phoneticPr fontId="1"/>
  </si>
  <si>
    <t>FAX</t>
    <phoneticPr fontId="1"/>
  </si>
  <si>
    <t>ＦＡＸ不可</t>
    <rPh sb="3" eb="5">
      <t>フカ</t>
    </rPh>
    <phoneticPr fontId="1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</si>
  <si>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</si>
  <si>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西暦</t>
    <rPh sb="0" eb="2">
      <t>セイレキ</t>
    </rPh>
    <phoneticPr fontId="3"/>
  </si>
  <si>
    <t>２０２５年  　　１ 月　  　２６ 日 　（  日  )</t>
    <rPh sb="25" eb="26">
      <t>ニチ</t>
    </rPh>
    <phoneticPr fontId="1"/>
  </si>
  <si>
    <t>会場</t>
    <rPh sb="0" eb="2">
      <t>カイジョウ</t>
    </rPh>
    <phoneticPr fontId="3"/>
  </si>
  <si>
    <t>瀬戸市体育館 第３競技場</t>
    <phoneticPr fontId="1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</si>
  <si>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</si>
  <si>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２０２４年  　 １２月　  　１６日 　（  月  )</t>
    <rPh sb="24" eb="25">
      <t>ゲツ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</si>
  <si>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</si>
  <si>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cw36mh@bma.biglobe.ne.jp</t>
    <phoneticPr fontId="1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</si>
  <si>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</si>
  <si>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JKC個人会員登録が必要です。必ず事前に登録してください</t>
    </r>
    <r>
      <rPr>
        <b/>
        <sz val="10"/>
        <rFont val="ＭＳ Ｐゴシック"/>
        <family val="3"/>
        <charset val="128"/>
      </rPr>
      <t>。⇒ https://fullcontactkarate.jp/register/</t>
    </r>
    <rPh sb="18" eb="20">
      <t>ジゼン</t>
    </rPh>
    <rPh sb="19" eb="20">
      <t>マエ</t>
    </rPh>
    <rPh sb="21" eb="23">
      <t>トウロク</t>
    </rPh>
    <phoneticPr fontId="1"/>
  </si>
  <si>
    <r>
      <t>　但し、</t>
    </r>
    <r>
      <rPr>
        <b/>
        <sz val="10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sz val="10"/>
        <rFont val="ＭＳ Ｐゴシック"/>
        <family val="3"/>
        <charset val="128"/>
      </rPr>
      <t>。</t>
    </r>
    <phoneticPr fontId="1"/>
  </si>
  <si>
    <t>*ライセンスの有効期間は1年（4月～3月）。　毎年受講が必要となります。</t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</si>
  <si>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</si>
  <si>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</si>
  <si>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 xml:space="preserve"> </t>
    <phoneticPr fontId="3"/>
  </si>
  <si>
    <t>代　 表　 者　 名</t>
    <phoneticPr fontId="1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</si>
  <si>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</si>
  <si>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</si>
  <si>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>　〒　　　　　ー　　　　</t>
    <phoneticPr fontId="1"/>
  </si>
  <si>
    <t>メ ー ル ア ド レ ス</t>
    <phoneticPr fontId="3"/>
  </si>
  <si>
    <t>JKC個人</t>
    <rPh sb="3" eb="5">
      <t>コジン</t>
    </rPh>
    <phoneticPr fontId="1"/>
  </si>
  <si>
    <t>審判員登録No.</t>
    <rPh sb="0" eb="3">
      <t>シンパンイン</t>
    </rPh>
    <rPh sb="3" eb="5">
      <t>トウロク</t>
    </rPh>
    <phoneticPr fontId="1"/>
  </si>
  <si>
    <t>現ライセンス</t>
    <rPh sb="0" eb="1">
      <t>ゲン</t>
    </rPh>
    <phoneticPr fontId="1"/>
  </si>
  <si>
    <t>氏名</t>
    <rPh sb="0" eb="2">
      <t>シメイ</t>
    </rPh>
    <phoneticPr fontId="1"/>
  </si>
  <si>
    <t>道場名</t>
    <rPh sb="0" eb="3">
      <t>ドウジョウメイ</t>
    </rPh>
    <phoneticPr fontId="1"/>
  </si>
  <si>
    <t>発行区分</t>
    <rPh sb="0" eb="2">
      <t>ハッコウ</t>
    </rPh>
    <rPh sb="2" eb="4">
      <t>クブン</t>
    </rPh>
    <phoneticPr fontId="1"/>
  </si>
  <si>
    <t>受講料</t>
    <rPh sb="0" eb="3">
      <t>ジュコウリョウ</t>
    </rPh>
    <phoneticPr fontId="1"/>
  </si>
  <si>
    <t>会員登録ID</t>
  </si>
  <si>
    <t>受講内容</t>
    <rPh sb="0" eb="2">
      <t>ジュコウ</t>
    </rPh>
    <rPh sb="2" eb="4">
      <t>ナイヨウ</t>
    </rPh>
    <phoneticPr fontId="1"/>
  </si>
  <si>
    <t>金額</t>
    <rPh sb="0" eb="2">
      <t>キンガク</t>
    </rPh>
    <phoneticPr fontId="1"/>
  </si>
  <si>
    <t>ー</t>
    <phoneticPr fontId="1"/>
  </si>
  <si>
    <t>円</t>
    <rPh sb="0" eb="1">
      <t>エン</t>
    </rPh>
    <phoneticPr fontId="1"/>
  </si>
  <si>
    <t>合計金額</t>
    <rPh sb="0" eb="4">
      <t>ゴウケイキンガク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</si>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</sst>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3</xdr:row>
      <xdr:rowOff>15240</xdr:rowOff>
    </xdr:from>
    <xdr:to>
      <xdr:col>9</xdr:col>
      <xdr:colOff>723900</xdr:colOff>
      <xdr:row>3</xdr:row>
      <xdr:rowOff>342900</xdr:rowOff>
    </xdr:to>
    <xdr:pic>
      <xdr:nvPicPr>
        <xdr:cNvPr id="3" name="グラフィックス 2" descr="ハーベイ ボール 0% 単色塗りつぶし">
          <a:extLst>
            <a:ext uri="{FF2B5EF4-FFF2-40B4-BE49-F238E27FC236}">
              <a16:creationId xmlns:a16="http://schemas.microsoft.com/office/drawing/2014/main" id="{482889F4-BC2D-1A50-2BC6-8261D3506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37860" y="1089660"/>
          <a:ext cx="914400" cy="327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w36mh@bma.biglobe.ne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sqref="A1:O1"/>
    </sheetView>
  </sheetViews>
  <sheetFormatPr defaultRowHeight="28.5" customHeight="1"/>
  <cols>
    <col min="1" max="1" width="5" customWidth="1"/>
    <col min="2" max="2" width="16.25" customWidth="1"/>
    <col min="3" max="3" width="5.75" customWidth="1"/>
    <col min="4" max="4" width="2.25" customWidth="1"/>
    <col min="5" max="5" width="8.25" customWidth="1"/>
    <col min="6" max="6" width="13.5" customWidth="1"/>
    <col min="7" max="7" width="10" customWidth="1"/>
    <col min="8" max="8" width="8.75" customWidth="1"/>
    <col min="9" max="9" width="8" customWidth="1"/>
    <col min="10" max="10" width="12.33203125" customWidth="1"/>
    <col min="12" max="13" width="9.25" customWidth="1"/>
    <col min="14" max="14" width="6.58203125" customWidth="1"/>
    <col min="15" max="15" width="4.25" customWidth="1"/>
    <col min="16" max="16" width="4.75" customWidth="1"/>
  </cols>
  <sheetData>
    <row r="1" spans="1:15" ht="28.5" customHeight="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28.5" customHeight="1">
      <c r="A2" s="29"/>
      <c r="B2" s="29"/>
      <c r="C2" s="30"/>
      <c r="D2" s="30"/>
      <c r="E2" s="29"/>
      <c r="F2" s="29"/>
      <c r="G2" s="29"/>
      <c r="H2" s="25"/>
      <c r="I2" s="25"/>
      <c r="J2" s="25"/>
      <c r="K2" s="25"/>
      <c r="L2" s="25"/>
      <c r="M2" s="25"/>
      <c r="N2" s="25"/>
      <c r="O2" s="25"/>
    </row>
    <row r="3" spans="1:15" s="1" customFormat="1" ht="28.5" customHeight="1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27"/>
    </row>
    <row r="4" spans="1:15" s="1" customFormat="1" ht="28.5" customHeight="1">
      <c r="A4" s="40" t="s">
        <v>2</v>
      </c>
      <c r="B4" s="41"/>
      <c r="C4" s="42" t="s">
        <v>3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</row>
    <row r="5" spans="1:15" s="1" customFormat="1" ht="28.5" customHeight="1">
      <c r="A5" s="40" t="s">
        <v>4</v>
      </c>
      <c r="B5" s="41"/>
      <c r="C5" s="45" t="s">
        <v>5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s="1" customFormat="1" ht="28.5" customHeight="1">
      <c r="A6" s="55" t="s">
        <v>6</v>
      </c>
      <c r="B6" s="57"/>
      <c r="C6" s="40" t="s">
        <v>7</v>
      </c>
      <c r="D6" s="41"/>
      <c r="E6" s="48" t="s">
        <v>8</v>
      </c>
      <c r="F6" s="34"/>
      <c r="G6" s="34"/>
      <c r="H6" s="35"/>
      <c r="I6" s="26" t="s">
        <v>9</v>
      </c>
      <c r="J6" s="48" t="s">
        <v>10</v>
      </c>
      <c r="K6" s="34"/>
      <c r="L6" s="34"/>
      <c r="M6" s="34"/>
      <c r="N6" s="34"/>
      <c r="O6" s="35"/>
    </row>
    <row r="7" spans="1:15" s="1" customFormat="1" ht="28.5" customHeight="1">
      <c r="A7" s="55" t="s">
        <v>11</v>
      </c>
      <c r="B7" s="56"/>
      <c r="C7" s="85" t="s">
        <v>12</v>
      </c>
      <c r="D7" s="86"/>
      <c r="E7" s="86" t="s">
        <v>13</v>
      </c>
      <c r="F7" s="86"/>
      <c r="G7" s="86"/>
      <c r="H7" s="87"/>
      <c r="I7" s="75" t="s">
        <v>14</v>
      </c>
      <c r="J7" s="77" t="s">
        <v>15</v>
      </c>
      <c r="K7" s="78"/>
      <c r="L7" s="78"/>
      <c r="M7" s="78"/>
      <c r="N7" s="78"/>
      <c r="O7" s="79"/>
    </row>
    <row r="8" spans="1:15" s="1" customFormat="1" ht="28.5" customHeight="1">
      <c r="A8" s="55" t="s">
        <v>16</v>
      </c>
      <c r="B8" s="57"/>
      <c r="C8" s="85" t="s">
        <v>12</v>
      </c>
      <c r="D8" s="86"/>
      <c r="E8" s="86" t="s">
        <v>17</v>
      </c>
      <c r="F8" s="86"/>
      <c r="G8" s="86"/>
      <c r="H8" s="87"/>
      <c r="I8" s="76"/>
      <c r="J8" s="80"/>
      <c r="K8" s="81"/>
      <c r="L8" s="81"/>
      <c r="M8" s="81"/>
      <c r="N8" s="81"/>
      <c r="O8" s="82"/>
    </row>
    <row r="9" spans="1:15" s="1" customFormat="1" ht="28.5" customHeight="1">
      <c r="A9" s="31" t="s">
        <v>18</v>
      </c>
      <c r="B9" s="32"/>
      <c r="C9" s="33" t="s"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/>
    </row>
    <row r="10" spans="1:15" s="1" customFormat="1" ht="10.9" customHeight="1"/>
    <row r="11" spans="1:15" s="9" customFormat="1" ht="22.15" customHeight="1">
      <c r="B11" s="9" t="s">
        <v>20</v>
      </c>
    </row>
    <row r="12" spans="1:15" s="9" customFormat="1" ht="22.15" customHeight="1">
      <c r="B12" s="9" t="s">
        <v>21</v>
      </c>
    </row>
    <row r="13" spans="1:15" s="9" customFormat="1" ht="22.15" customHeight="1">
      <c r="B13" s="9" t="s">
        <v>22</v>
      </c>
    </row>
    <row r="14" spans="1:15" s="9" customFormat="1" ht="22.15" customHeight="1">
      <c r="B14" s="10" t="s">
        <v>23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5" s="1" customFormat="1" ht="10.9" customHeight="1"/>
    <row r="16" spans="1:15" s="1" customFormat="1" ht="28.5" customHeight="1">
      <c r="A16" s="39" t="s">
        <v>24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27"/>
    </row>
    <row r="17" spans="1:15" s="1" customFormat="1" ht="28.5" customHeight="1">
      <c r="A17" s="58" t="s">
        <v>25</v>
      </c>
      <c r="B17" s="59"/>
      <c r="C17" s="55" t="s">
        <v>26</v>
      </c>
      <c r="D17" s="67"/>
      <c r="E17" s="67"/>
      <c r="F17" s="67"/>
      <c r="G17" s="67"/>
      <c r="H17" s="56"/>
      <c r="I17" s="55" t="s">
        <v>27</v>
      </c>
      <c r="J17" s="56"/>
      <c r="K17" s="48"/>
      <c r="L17" s="34"/>
      <c r="M17" s="34"/>
      <c r="N17" s="34"/>
      <c r="O17" s="35"/>
    </row>
    <row r="18" spans="1:15" s="1" customFormat="1" ht="28.5" customHeight="1">
      <c r="A18" s="40" t="s">
        <v>28</v>
      </c>
      <c r="B18" s="59"/>
      <c r="C18" s="36" t="s">
        <v>7</v>
      </c>
      <c r="D18" s="36"/>
      <c r="E18" s="68"/>
      <c r="F18" s="69"/>
      <c r="G18" s="69"/>
      <c r="H18" s="70"/>
      <c r="I18" s="26" t="s">
        <v>9</v>
      </c>
      <c r="J18" s="68"/>
      <c r="K18" s="69"/>
      <c r="L18" s="69"/>
      <c r="M18" s="69"/>
      <c r="N18" s="69"/>
      <c r="O18" s="70"/>
    </row>
    <row r="19" spans="1:15" s="1" customFormat="1" ht="28.5" customHeight="1">
      <c r="A19" s="40" t="s">
        <v>29</v>
      </c>
      <c r="B19" s="41"/>
      <c r="C19" s="83" t="s">
        <v>30</v>
      </c>
      <c r="D19" s="84"/>
      <c r="E19" s="84"/>
      <c r="F19" s="84"/>
      <c r="G19" s="69"/>
      <c r="H19" s="69"/>
      <c r="I19" s="69"/>
      <c r="J19" s="69"/>
      <c r="K19" s="69"/>
      <c r="L19" s="69"/>
      <c r="M19" s="69"/>
      <c r="N19" s="69"/>
      <c r="O19" s="70"/>
    </row>
    <row r="20" spans="1:15" s="1" customFormat="1" ht="28.5" customHeight="1">
      <c r="A20" s="40" t="s">
        <v>31</v>
      </c>
      <c r="B20" s="59"/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4"/>
    </row>
    <row r="21" spans="1:15" ht="10.15" customHeight="1"/>
    <row r="22" spans="1:15" ht="21" customHeight="1">
      <c r="A22" s="50"/>
      <c r="B22" s="4" t="s">
        <v>32</v>
      </c>
      <c r="C22" s="41" t="s">
        <v>33</v>
      </c>
      <c r="D22" s="41"/>
      <c r="E22" s="36"/>
      <c r="F22" s="36" t="s">
        <v>34</v>
      </c>
      <c r="G22" s="36" t="s">
        <v>35</v>
      </c>
      <c r="H22" s="36"/>
      <c r="I22" s="62" t="s">
        <v>36</v>
      </c>
      <c r="J22" s="49"/>
      <c r="K22" s="52" t="s">
        <v>37</v>
      </c>
      <c r="L22" s="40" t="s">
        <v>38</v>
      </c>
      <c r="M22" s="54"/>
      <c r="N22" s="54"/>
      <c r="O22" s="41"/>
    </row>
    <row r="23" spans="1:15" ht="21" customHeight="1">
      <c r="A23" s="50"/>
      <c r="B23" s="24" t="s">
        <v>39</v>
      </c>
      <c r="C23" s="49"/>
      <c r="D23" s="49"/>
      <c r="E23" s="36"/>
      <c r="F23" s="36"/>
      <c r="G23" s="36"/>
      <c r="H23" s="36"/>
      <c r="I23" s="63"/>
      <c r="J23" s="64"/>
      <c r="K23" s="53"/>
      <c r="L23" s="40" t="s">
        <v>40</v>
      </c>
      <c r="M23" s="41"/>
      <c r="N23" s="40" t="s">
        <v>41</v>
      </c>
      <c r="O23" s="41"/>
    </row>
    <row r="24" spans="1:15" ht="28.5" customHeight="1">
      <c r="A24" s="26">
        <v>1</v>
      </c>
      <c r="B24" s="20"/>
      <c r="C24" s="21"/>
      <c r="D24" s="13" t="s">
        <v>42</v>
      </c>
      <c r="E24" s="22"/>
      <c r="F24" s="23"/>
      <c r="G24" s="51"/>
      <c r="H24" s="51"/>
      <c r="I24" s="65"/>
      <c r="J24" s="66"/>
      <c r="K24" s="17"/>
      <c r="L24" s="37"/>
      <c r="M24" s="38"/>
      <c r="N24" s="18" t="str">
        <f>IFERROR(VLOOKUP(L24,受講料!$A$1:$B$2,2,FALSE),"")</f>
        <v/>
      </c>
      <c r="O24" s="8" t="s">
        <v>43</v>
      </c>
    </row>
    <row r="25" spans="1:15" ht="28.5" customHeight="1">
      <c r="A25" s="26">
        <v>2</v>
      </c>
      <c r="B25" s="11"/>
      <c r="C25" s="15"/>
      <c r="D25" s="12" t="s">
        <v>42</v>
      </c>
      <c r="E25" s="19"/>
      <c r="F25" s="17"/>
      <c r="G25" s="51"/>
      <c r="H25" s="51"/>
      <c r="I25" s="60"/>
      <c r="J25" s="61"/>
      <c r="K25" s="17"/>
      <c r="L25" s="37"/>
      <c r="M25" s="38"/>
      <c r="N25" s="18" t="str">
        <f>IFERROR(VLOOKUP(L25,受講料!$A$1:$B$2,2,FALSE),"")</f>
        <v/>
      </c>
      <c r="O25" s="8" t="s">
        <v>43</v>
      </c>
    </row>
    <row r="26" spans="1:15" ht="28.5" customHeight="1">
      <c r="A26" s="26">
        <v>3</v>
      </c>
      <c r="B26" s="11"/>
      <c r="C26" s="16"/>
      <c r="D26" s="14" t="s">
        <v>42</v>
      </c>
      <c r="E26" s="19"/>
      <c r="F26" s="17"/>
      <c r="G26" s="51"/>
      <c r="H26" s="51"/>
      <c r="I26" s="60"/>
      <c r="J26" s="61"/>
      <c r="K26" s="17"/>
      <c r="L26" s="37"/>
      <c r="M26" s="38"/>
      <c r="N26" s="18" t="str">
        <f>IFERROR(VLOOKUP(L26,受講料!$A$1:$B$2,2,FALSE),"")</f>
        <v/>
      </c>
      <c r="O26" s="8" t="s">
        <v>43</v>
      </c>
    </row>
    <row r="27" spans="1:15" ht="28.5" customHeight="1">
      <c r="A27" s="26">
        <v>4</v>
      </c>
      <c r="B27" s="11"/>
      <c r="C27" s="28"/>
      <c r="D27" s="14" t="s">
        <v>42</v>
      </c>
      <c r="E27" s="19"/>
      <c r="F27" s="17"/>
      <c r="G27" s="51"/>
      <c r="H27" s="51"/>
      <c r="I27" s="60"/>
      <c r="J27" s="61"/>
      <c r="K27" s="17"/>
      <c r="L27" s="37"/>
      <c r="M27" s="38"/>
      <c r="N27" s="18" t="str">
        <f>IFERROR(VLOOKUP(L27,受講料!$A$1:$B$2,2,FALSE),"")</f>
        <v/>
      </c>
      <c r="O27" s="8" t="s">
        <v>43</v>
      </c>
    </row>
    <row r="28" spans="1:15" ht="28.5" customHeight="1">
      <c r="A28" s="26">
        <v>5</v>
      </c>
      <c r="B28" s="11"/>
      <c r="C28" s="28"/>
      <c r="D28" s="14" t="s">
        <v>42</v>
      </c>
      <c r="E28" s="19"/>
      <c r="F28" s="17"/>
      <c r="G28" s="51"/>
      <c r="H28" s="51"/>
      <c r="I28" s="60"/>
      <c r="J28" s="61"/>
      <c r="K28" s="17"/>
      <c r="L28" s="37"/>
      <c r="M28" s="38"/>
      <c r="N28" s="18" t="str">
        <f>IFERROR(VLOOKUP(L28,受講料!$A$1:$B$2,2,FALSE),"")</f>
        <v/>
      </c>
      <c r="O28" s="8" t="s">
        <v>43</v>
      </c>
    </row>
    <row r="29" spans="1:15" ht="28.5" customHeight="1">
      <c r="A29" s="26">
        <v>6</v>
      </c>
      <c r="B29" s="11"/>
      <c r="C29" s="28"/>
      <c r="D29" s="14" t="s">
        <v>42</v>
      </c>
      <c r="E29" s="19"/>
      <c r="F29" s="17"/>
      <c r="G29" s="51"/>
      <c r="H29" s="51"/>
      <c r="I29" s="60"/>
      <c r="J29" s="61"/>
      <c r="K29" s="17"/>
      <c r="L29" s="37"/>
      <c r="M29" s="38"/>
      <c r="N29" s="18" t="str">
        <f>IFERROR(VLOOKUP(L29,受講料!$A$1:$B$2,2,FALSE),"")</f>
        <v/>
      </c>
      <c r="O29" s="8" t="s">
        <v>43</v>
      </c>
    </row>
    <row r="30" spans="1:15" ht="28.5" customHeight="1">
      <c r="A30" s="26">
        <v>7</v>
      </c>
      <c r="B30" s="11"/>
      <c r="C30" s="28"/>
      <c r="D30" s="14" t="s">
        <v>42</v>
      </c>
      <c r="E30" s="19"/>
      <c r="F30" s="17"/>
      <c r="G30" s="51"/>
      <c r="H30" s="51"/>
      <c r="I30" s="60"/>
      <c r="J30" s="61"/>
      <c r="K30" s="17"/>
      <c r="L30" s="37"/>
      <c r="M30" s="38"/>
      <c r="N30" s="18" t="str">
        <f>IFERROR(VLOOKUP(L30,受講料!$A$1:$B$2,2,FALSE),"")</f>
        <v/>
      </c>
      <c r="O30" s="8" t="s">
        <v>43</v>
      </c>
    </row>
    <row r="31" spans="1:15" ht="28.5" customHeight="1">
      <c r="A31" s="26">
        <v>8</v>
      </c>
      <c r="B31" s="11"/>
      <c r="C31" s="28"/>
      <c r="D31" s="14" t="s">
        <v>42</v>
      </c>
      <c r="E31" s="19"/>
      <c r="F31" s="17"/>
      <c r="G31" s="51"/>
      <c r="H31" s="51"/>
      <c r="I31" s="60"/>
      <c r="J31" s="61"/>
      <c r="K31" s="17"/>
      <c r="L31" s="37"/>
      <c r="M31" s="38"/>
      <c r="N31" s="18" t="str">
        <f>IFERROR(VLOOKUP(L31,受講料!$A$1:$B$2,2,FALSE),"")</f>
        <v/>
      </c>
      <c r="O31" s="8" t="s">
        <v>43</v>
      </c>
    </row>
    <row r="32" spans="1:15" ht="28.5" customHeight="1">
      <c r="A32" s="26">
        <v>9</v>
      </c>
      <c r="B32" s="11"/>
      <c r="C32" s="28"/>
      <c r="D32" s="14" t="s">
        <v>42</v>
      </c>
      <c r="E32" s="19"/>
      <c r="F32" s="17"/>
      <c r="G32" s="51"/>
      <c r="H32" s="51"/>
      <c r="I32" s="60"/>
      <c r="J32" s="61"/>
      <c r="K32" s="17"/>
      <c r="L32" s="37"/>
      <c r="M32" s="38"/>
      <c r="N32" s="18" t="str">
        <f>IFERROR(VLOOKUP(L32,受講料!$A$1:$B$2,2,FALSE),"")</f>
        <v/>
      </c>
      <c r="O32" s="8" t="s">
        <v>43</v>
      </c>
    </row>
    <row r="33" spans="1:15" ht="28.5" customHeight="1">
      <c r="A33" s="26">
        <v>10</v>
      </c>
      <c r="B33" s="11"/>
      <c r="C33" s="28"/>
      <c r="D33" s="14" t="s">
        <v>42</v>
      </c>
      <c r="E33" s="19"/>
      <c r="F33" s="17"/>
      <c r="G33" s="51"/>
      <c r="H33" s="51"/>
      <c r="I33" s="60"/>
      <c r="J33" s="61"/>
      <c r="K33" s="17"/>
      <c r="L33" s="37"/>
      <c r="M33" s="38"/>
      <c r="N33" s="18" t="str">
        <f>IFERROR(VLOOKUP(L33,受講料!$A$1:$B$2,2,FALSE),"")</f>
        <v/>
      </c>
      <c r="O33" s="8" t="s">
        <v>43</v>
      </c>
    </row>
    <row r="34" spans="1:15" ht="28.5" customHeight="1">
      <c r="A34" s="26">
        <v>11</v>
      </c>
      <c r="B34" s="11"/>
      <c r="C34" s="28"/>
      <c r="D34" s="14" t="s">
        <v>42</v>
      </c>
      <c r="E34" s="19"/>
      <c r="F34" s="17"/>
      <c r="G34" s="51"/>
      <c r="H34" s="51"/>
      <c r="I34" s="60"/>
      <c r="J34" s="61"/>
      <c r="K34" s="17"/>
      <c r="L34" s="37"/>
      <c r="M34" s="38"/>
      <c r="N34" s="18" t="str">
        <f>IFERROR(VLOOKUP(L34,受講料!$A$1:$B$2,2,FALSE),"")</f>
        <v/>
      </c>
      <c r="O34" s="8" t="s">
        <v>43</v>
      </c>
    </row>
    <row r="35" spans="1:15" ht="28.5" customHeight="1">
      <c r="A35" s="26">
        <v>12</v>
      </c>
      <c r="B35" s="11"/>
      <c r="C35" s="28"/>
      <c r="D35" s="14" t="s">
        <v>42</v>
      </c>
      <c r="E35" s="19"/>
      <c r="F35" s="17"/>
      <c r="G35" s="51"/>
      <c r="H35" s="51"/>
      <c r="I35" s="60"/>
      <c r="J35" s="61"/>
      <c r="K35" s="17"/>
      <c r="L35" s="37"/>
      <c r="M35" s="38"/>
      <c r="N35" s="18" t="str">
        <f>IFERROR(VLOOKUP(L35,受講料!$A$1:$B$2,2,FALSE),"")</f>
        <v/>
      </c>
      <c r="O35" s="8" t="s">
        <v>43</v>
      </c>
    </row>
    <row r="36" spans="1:15" ht="28.5" customHeight="1">
      <c r="A36" s="26">
        <v>13</v>
      </c>
      <c r="B36" s="11"/>
      <c r="C36" s="28"/>
      <c r="D36" s="14" t="s">
        <v>42</v>
      </c>
      <c r="E36" s="19"/>
      <c r="F36" s="17"/>
      <c r="G36" s="51"/>
      <c r="H36" s="51"/>
      <c r="I36" s="60"/>
      <c r="J36" s="61"/>
      <c r="K36" s="17"/>
      <c r="L36" s="37"/>
      <c r="M36" s="38"/>
      <c r="N36" s="18" t="str">
        <f>IFERROR(VLOOKUP(L36,受講料!$A$1:$B$2,2,FALSE),"")</f>
        <v/>
      </c>
      <c r="O36" s="8" t="s">
        <v>43</v>
      </c>
    </row>
    <row r="37" spans="1:15" ht="28.5" customHeight="1">
      <c r="A37" s="26">
        <v>14</v>
      </c>
      <c r="B37" s="11"/>
      <c r="C37" s="28"/>
      <c r="D37" s="14" t="s">
        <v>42</v>
      </c>
      <c r="E37" s="19"/>
      <c r="F37" s="17"/>
      <c r="G37" s="51"/>
      <c r="H37" s="51"/>
      <c r="I37" s="60"/>
      <c r="J37" s="61"/>
      <c r="K37" s="17"/>
      <c r="L37" s="37"/>
      <c r="M37" s="38"/>
      <c r="N37" s="18" t="str">
        <f>IFERROR(VLOOKUP(L37,受講料!$A$1:$B$2,2,FALSE),"")</f>
        <v/>
      </c>
      <c r="O37" s="8" t="s">
        <v>43</v>
      </c>
    </row>
    <row r="38" spans="1:15" ht="28.5" customHeight="1">
      <c r="A38" s="26">
        <v>15</v>
      </c>
      <c r="B38" s="11"/>
      <c r="C38" s="28"/>
      <c r="D38" s="14" t="s">
        <v>42</v>
      </c>
      <c r="E38" s="19"/>
      <c r="F38" s="17"/>
      <c r="G38" s="51"/>
      <c r="H38" s="51"/>
      <c r="I38" s="60"/>
      <c r="J38" s="61"/>
      <c r="K38" s="17"/>
      <c r="L38" s="37"/>
      <c r="M38" s="38"/>
      <c r="N38" s="18" t="str">
        <f>IFERROR(VLOOKUP(L38,受講料!$A$1:$B$2,2,FALSE),"")</f>
        <v/>
      </c>
      <c r="O38" s="8" t="s">
        <v>43</v>
      </c>
    </row>
    <row r="39" spans="1:15" ht="28.5" customHeight="1">
      <c r="A39" s="26">
        <v>16</v>
      </c>
      <c r="B39" s="11"/>
      <c r="C39" s="28"/>
      <c r="D39" s="14" t="s">
        <v>42</v>
      </c>
      <c r="E39" s="19"/>
      <c r="F39" s="17"/>
      <c r="G39" s="51"/>
      <c r="H39" s="51"/>
      <c r="I39" s="60"/>
      <c r="J39" s="61"/>
      <c r="K39" s="17"/>
      <c r="L39" s="37"/>
      <c r="M39" s="38"/>
      <c r="N39" s="18" t="str">
        <f>IFERROR(VLOOKUP(L39,受講料!$A$1:$B$2,2,FALSE),"")</f>
        <v/>
      </c>
      <c r="O39" s="8" t="s">
        <v>43</v>
      </c>
    </row>
    <row r="40" spans="1:15" ht="28.5" customHeight="1">
      <c r="A40" s="26">
        <v>17</v>
      </c>
      <c r="B40" s="11"/>
      <c r="C40" s="28"/>
      <c r="D40" s="14" t="s">
        <v>42</v>
      </c>
      <c r="E40" s="19"/>
      <c r="F40" s="17"/>
      <c r="G40" s="51"/>
      <c r="H40" s="51"/>
      <c r="I40" s="60"/>
      <c r="J40" s="61"/>
      <c r="K40" s="17"/>
      <c r="L40" s="37"/>
      <c r="M40" s="38"/>
      <c r="N40" s="18" t="str">
        <f>IFERROR(VLOOKUP(L40,受講料!$A$1:$B$2,2,FALSE),"")</f>
        <v/>
      </c>
      <c r="O40" s="8" t="s">
        <v>43</v>
      </c>
    </row>
    <row r="41" spans="1:15" ht="28.5" customHeight="1">
      <c r="A41" s="26">
        <v>18</v>
      </c>
      <c r="B41" s="11"/>
      <c r="C41" s="28"/>
      <c r="D41" s="14" t="s">
        <v>42</v>
      </c>
      <c r="E41" s="19"/>
      <c r="F41" s="17"/>
      <c r="G41" s="51"/>
      <c r="H41" s="51"/>
      <c r="I41" s="60"/>
      <c r="J41" s="61"/>
      <c r="K41" s="17"/>
      <c r="L41" s="37"/>
      <c r="M41" s="38"/>
      <c r="N41" s="18" t="str">
        <f>IFERROR(VLOOKUP(L41,受講料!$A$1:$B$2,2,FALSE),"")</f>
        <v/>
      </c>
      <c r="O41" s="8" t="s">
        <v>43</v>
      </c>
    </row>
    <row r="42" spans="1:15" ht="28.5" customHeight="1">
      <c r="A42" s="26">
        <v>19</v>
      </c>
      <c r="B42" s="11"/>
      <c r="C42" s="28"/>
      <c r="D42" s="14" t="s">
        <v>42</v>
      </c>
      <c r="E42" s="19"/>
      <c r="F42" s="17"/>
      <c r="G42" s="51"/>
      <c r="H42" s="51"/>
      <c r="I42" s="60"/>
      <c r="J42" s="61"/>
      <c r="K42" s="17"/>
      <c r="L42" s="37"/>
      <c r="M42" s="38"/>
      <c r="N42" s="18" t="str">
        <f>IFERROR(VLOOKUP(L42,受講料!$A$1:$B$2,2,FALSE),"")</f>
        <v/>
      </c>
      <c r="O42" s="8" t="s">
        <v>43</v>
      </c>
    </row>
    <row r="43" spans="1:15" ht="28.5" customHeight="1">
      <c r="A43" s="26">
        <v>20</v>
      </c>
      <c r="B43" s="11"/>
      <c r="C43" s="28"/>
      <c r="D43" s="13" t="s">
        <v>42</v>
      </c>
      <c r="E43" s="19"/>
      <c r="F43" s="17"/>
      <c r="G43" s="51"/>
      <c r="H43" s="51"/>
      <c r="I43" s="60"/>
      <c r="J43" s="61"/>
      <c r="K43" s="17"/>
      <c r="L43" s="37"/>
      <c r="M43" s="38"/>
      <c r="N43" s="18" t="str">
        <f>IFERROR(VLOOKUP(L43,受講料!$A$1:$B$2,2,FALSE),"")</f>
        <v/>
      </c>
      <c r="O43" s="8" t="s">
        <v>43</v>
      </c>
    </row>
    <row r="44" spans="1:15" ht="28.5" customHeight="1">
      <c r="K44" s="7"/>
      <c r="L44" s="36" t="s">
        <v>44</v>
      </c>
      <c r="M44" s="36"/>
      <c r="N44" s="18">
        <f>SUM(N24:N43)</f>
        <v>0</v>
      </c>
      <c r="O44" s="8" t="s">
        <v>43</v>
      </c>
    </row>
  </sheetData>
  <mergeCells count="106"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5:B5"/>
    <mergeCell ref="C5:O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</mergeCells>
  <phoneticPr fontId="1"/>
  <hyperlinks>
    <hyperlink ref="C9" r:id="rId1" xr:uid="{C79D0886-3A43-4CD5-8928-7DB2FC9ADEE8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539979-819D-4E95-96C8-C3913E4CA7E2}">
          <x14:formula1>
            <xm:f>発行区分!$A$1:$A$2</xm:f>
          </x14:formula1>
          <xm:sqref>K24:K43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F24:F43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Q24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A10" sqref="A10"/>
    </sheetView>
  </sheetViews>
  <sheetFormatPr defaultRowHeight="18"/>
  <sheetData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2"/>
  <sheetViews>
    <sheetView workbookViewId="0">
      <selection activeCell="A3" sqref="A3"/>
    </sheetView>
  </sheetViews>
  <sheetFormatPr defaultRowHeight="18"/>
  <sheetData>
    <row r="1" spans="1:1">
      <c r="A1" t="s">
        <v>53</v>
      </c>
    </row>
    <row r="2" spans="1:1">
      <c r="A2" t="s">
        <v>54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"/>
  <cols>
    <col min="1" max="1" width="21.75" customWidth="1"/>
  </cols>
  <sheetData>
    <row r="1" spans="1:1">
      <c r="A1" s="5" t="s">
        <v>55</v>
      </c>
    </row>
    <row r="2" spans="1:1">
      <c r="A2" s="6" t="s">
        <v>56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"/>
  <cols>
    <col min="1" max="1" width="22.08203125" customWidth="1"/>
    <col min="2" max="2" width="9" style="2"/>
  </cols>
  <sheetData>
    <row r="1" spans="1:2">
      <c r="A1" t="s">
        <v>55</v>
      </c>
      <c r="B1" s="3">
        <v>5000</v>
      </c>
    </row>
    <row r="2" spans="1:2">
      <c r="A2" s="6" t="s">
        <v>56</v>
      </c>
      <c r="B2" s="3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jimuk</dc:creator>
  <cp:keywords/>
  <dc:description/>
  <cp:lastModifiedBy>H T</cp:lastModifiedBy>
  <cp:revision/>
  <dcterms:created xsi:type="dcterms:W3CDTF">2015-06-05T18:19:34Z</dcterms:created>
  <dcterms:modified xsi:type="dcterms:W3CDTF">2024-11-13T15:48:44Z</dcterms:modified>
  <cp:category/>
  <cp:contentStatus/>
</cp:coreProperties>
</file>