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INJI NAKASHIMA\Desktop\開催許可申請書\2025.03.23関東地区審判講習会\20250323関東地区審判講習会\"/>
    </mc:Choice>
  </mc:AlternateContent>
  <xr:revisionPtr revIDLastSave="0" documentId="13_ncr:1_{B6E4DB73-E5FC-4D66-A436-7953D9524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<sst xmlns="http://schemas.openxmlformats.org/spreadsheetml/2006/main" count="101" uniqueCount="57">
  <si>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</si>
  <si>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</si>
  <si>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</si>
  <si>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</si>
  <si>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</si>
  <si>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</si>
  <si>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</si>
  <si>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</si>
  <si>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</si>
  <si>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</si>
  <si>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</si>
  <si>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</si>
  <si>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</si>
  <si>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</si>
  <si>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</si>
  <si>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</si>
  <si>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</si>
  <si>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</si>
  <si>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</si>
  <si>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</si>
  <si>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</si>
  <si>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</si>
  <si>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</si>
  <si>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</si>
  <si>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</si>
  <si>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</si>
  <si>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</si>
  <si>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</si>
  <si>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</si>
  <si>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</si>
  <si>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</si>
  <si>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</si>
  <si>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</si>
  <si>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</si>
  <si>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</si>
  <si>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</si>
  <si>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</si>
  <si>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</si>
  <si>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</si>
  <si>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</si>
  <si>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</si>
  <si>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</si>
  <si>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</si>
  <si>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</si>
  <si>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</si>
  <si>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</si>
  <si>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</si>
  <si>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</si>
  <si>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</si>
  <si>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一般社団法人 全日本空手審判機構 関東地区事務局</t>
    <rPh sb="0" eb="6">
      <t>イッパンシャダンホウジン</t>
    </rPh>
    <rPh sb="7" eb="16">
      <t>ゼンニホンカラテシンパンキコウ</t>
    </rPh>
    <rPh sb="17" eb="24">
      <t>カントウチクジムキョク</t>
    </rPh>
    <phoneticPr fontId="1"/>
  </si>
  <si>
    <t>080-5437-7558</t>
    <phoneticPr fontId="1"/>
  </si>
  <si>
    <t>jkjo.kanto@gmail.com</t>
    <phoneticPr fontId="1"/>
  </si>
  <si>
    <t>中央区立総合スポーツセンター</t>
    <phoneticPr fontId="1"/>
  </si>
  <si>
    <t>2025 年 3 月 14 日（ 金 )</t>
    <phoneticPr fontId="1"/>
  </si>
  <si>
    <t>2025  年 3 月 23 日（ 日 )</t>
    <rPh sb="18" eb="19">
      <t>ニチ</t>
    </rPh>
    <phoneticPr fontId="1"/>
  </si>
  <si>
    <t>更新</t>
    <rPh sb="0" eb="2">
      <t>コウシン</t>
    </rPh>
    <phoneticPr fontId="1"/>
  </si>
  <si>
    <t>再発行</t>
    <rPh sb="0" eb="3">
      <t>サイハッコウ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</si>
</sst>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</xdr:row>
      <xdr:rowOff>28575</xdr:rowOff>
    </xdr:from>
    <xdr:to>
      <xdr:col>8</xdr:col>
      <xdr:colOff>561975</xdr:colOff>
      <xdr:row>3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86A4A85-A8C9-793B-24A3-6CC78AE98168}"/>
            </a:ext>
          </a:extLst>
        </xdr:cNvPr>
        <xdr:cNvSpPr/>
      </xdr:nvSpPr>
      <xdr:spPr>
        <a:xfrm>
          <a:off x="5276850" y="1114425"/>
          <a:ext cx="600075" cy="2952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jo.kanto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A14" workbookViewId="0">
      <selection activeCell="K26" sqref="K26"/>
    </sheetView>
  </sheetViews>
  <sheetFormatPr defaultRowHeight="28.5" customHeight="1"/>
  <cols>
    <col min="1" max="1" width="5" customWidth="1"/>
    <col min="2" max="2" width="16.25" customWidth="1"/>
    <col min="3" max="3" width="5.75" customWidth="1"/>
    <col min="4" max="4" width="2.25" customWidth="1"/>
    <col min="5" max="5" width="8.25" customWidth="1"/>
    <col min="6" max="6" width="13.5" customWidth="1"/>
    <col min="7" max="7" width="10" customWidth="1"/>
    <col min="8" max="8" width="8.75" customWidth="1"/>
    <col min="9" max="9" width="8" customWidth="1"/>
    <col min="10" max="10" width="12.375" customWidth="1"/>
    <col min="12" max="13" width="9.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8.5" customHeight="1">
      <c r="A2" s="29"/>
      <c r="B2" s="29"/>
      <c r="C2" s="30"/>
      <c r="D2" s="30"/>
      <c r="E2" s="29"/>
      <c r="F2" s="29"/>
      <c r="G2" s="29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</row>
    <row r="4" spans="1:15" s="2" customFormat="1" ht="28.5" customHeight="1">
      <c r="A4" s="40" t="s">
        <v>42</v>
      </c>
      <c r="B4" s="41"/>
      <c r="C4" s="42" t="s">
        <v>36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1:15" s="2" customFormat="1" ht="28.5" customHeight="1">
      <c r="A5" s="40" t="s">
        <v>1</v>
      </c>
      <c r="B5" s="41"/>
      <c r="C5" s="45" t="s">
        <v>49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s="2" customFormat="1" ht="28.5" customHeight="1">
      <c r="A6" s="55" t="s">
        <v>2</v>
      </c>
      <c r="B6" s="57"/>
      <c r="C6" s="40" t="s">
        <v>32</v>
      </c>
      <c r="D6" s="41"/>
      <c r="E6" s="48" t="s">
        <v>50</v>
      </c>
      <c r="F6" s="34"/>
      <c r="G6" s="34"/>
      <c r="H6" s="35"/>
      <c r="I6" s="3" t="s">
        <v>40</v>
      </c>
      <c r="J6" s="77"/>
      <c r="K6" s="78"/>
      <c r="L6" s="78"/>
      <c r="M6" s="78"/>
      <c r="N6" s="78"/>
      <c r="O6" s="79"/>
    </row>
    <row r="7" spans="1:15" s="2" customFormat="1" ht="28.5" customHeight="1">
      <c r="A7" s="55" t="s">
        <v>3</v>
      </c>
      <c r="B7" s="56"/>
      <c r="C7" s="88" t="s">
        <v>44</v>
      </c>
      <c r="D7" s="89"/>
      <c r="E7" s="89" t="s">
        <v>54</v>
      </c>
      <c r="F7" s="89"/>
      <c r="G7" s="89"/>
      <c r="H7" s="90"/>
      <c r="I7" s="75" t="s">
        <v>4</v>
      </c>
      <c r="J7" s="80" t="s">
        <v>52</v>
      </c>
      <c r="K7" s="81"/>
      <c r="L7" s="81"/>
      <c r="M7" s="81"/>
      <c r="N7" s="81"/>
      <c r="O7" s="82"/>
    </row>
    <row r="8" spans="1:15" s="2" customFormat="1" ht="28.5" customHeight="1">
      <c r="A8" s="55" t="s">
        <v>5</v>
      </c>
      <c r="B8" s="57"/>
      <c r="C8" s="88" t="s">
        <v>44</v>
      </c>
      <c r="D8" s="89"/>
      <c r="E8" s="89" t="s">
        <v>53</v>
      </c>
      <c r="F8" s="89"/>
      <c r="G8" s="89"/>
      <c r="H8" s="90"/>
      <c r="I8" s="76"/>
      <c r="J8" s="83"/>
      <c r="K8" s="84"/>
      <c r="L8" s="84"/>
      <c r="M8" s="84"/>
      <c r="N8" s="84"/>
      <c r="O8" s="85"/>
    </row>
    <row r="9" spans="1:15" s="2" customFormat="1" ht="28.5" customHeight="1">
      <c r="A9" s="31" t="s">
        <v>34</v>
      </c>
      <c r="B9" s="32"/>
      <c r="C9" s="33" t="s">
        <v>51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s="2" customFormat="1" ht="10.9" customHeight="1"/>
    <row r="11" spans="1:15" s="12" customFormat="1" ht="22.15" customHeight="1">
      <c r="B11" s="12" t="s">
        <v>45</v>
      </c>
    </row>
    <row r="12" spans="1:15" s="12" customFormat="1" ht="22.15" customHeight="1">
      <c r="B12" s="12" t="s">
        <v>47</v>
      </c>
    </row>
    <row r="13" spans="1:15" s="12" customFormat="1" ht="22.15" customHeight="1">
      <c r="B13" s="12" t="s">
        <v>48</v>
      </c>
    </row>
    <row r="14" spans="1:15" s="12" customFormat="1" ht="22.15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0.9" customHeight="1"/>
    <row r="16" spans="1:15" s="2" customFormat="1" ht="28.5" customHeight="1">
      <c r="A16" s="39" t="s">
        <v>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"/>
    </row>
    <row r="17" spans="1:15" s="2" customFormat="1" ht="28.5" customHeight="1">
      <c r="A17" s="58" t="s">
        <v>30</v>
      </c>
      <c r="B17" s="59"/>
      <c r="C17" s="55" t="s">
        <v>39</v>
      </c>
      <c r="D17" s="67"/>
      <c r="E17" s="67"/>
      <c r="F17" s="67"/>
      <c r="G17" s="67"/>
      <c r="H17" s="56"/>
      <c r="I17" s="55" t="s">
        <v>41</v>
      </c>
      <c r="J17" s="56"/>
      <c r="K17" s="48"/>
      <c r="L17" s="34"/>
      <c r="M17" s="34"/>
      <c r="N17" s="34"/>
      <c r="O17" s="35"/>
    </row>
    <row r="18" spans="1:15" s="2" customFormat="1" ht="28.5" customHeight="1">
      <c r="A18" s="40" t="s">
        <v>7</v>
      </c>
      <c r="B18" s="59"/>
      <c r="C18" s="36" t="s">
        <v>32</v>
      </c>
      <c r="D18" s="36"/>
      <c r="E18" s="68"/>
      <c r="F18" s="69"/>
      <c r="G18" s="69"/>
      <c r="H18" s="70"/>
      <c r="I18" s="3" t="s">
        <v>40</v>
      </c>
      <c r="J18" s="68"/>
      <c r="K18" s="69"/>
      <c r="L18" s="69"/>
      <c r="M18" s="69"/>
      <c r="N18" s="69"/>
      <c r="O18" s="70"/>
    </row>
    <row r="19" spans="1:15" s="2" customFormat="1" ht="28.5" customHeight="1">
      <c r="A19" s="40" t="s">
        <v>31</v>
      </c>
      <c r="B19" s="41"/>
      <c r="C19" s="86" t="s">
        <v>43</v>
      </c>
      <c r="D19" s="87"/>
      <c r="E19" s="87"/>
      <c r="F19" s="87"/>
      <c r="G19" s="69"/>
      <c r="H19" s="69"/>
      <c r="I19" s="69"/>
      <c r="J19" s="69"/>
      <c r="K19" s="69"/>
      <c r="L19" s="69"/>
      <c r="M19" s="69"/>
      <c r="N19" s="69"/>
      <c r="O19" s="70"/>
    </row>
    <row r="20" spans="1:15" s="2" customFormat="1" ht="28.5" customHeight="1">
      <c r="A20" s="40" t="s">
        <v>35</v>
      </c>
      <c r="B20" s="59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ht="10.15" customHeight="1"/>
    <row r="22" spans="1:15" ht="21" customHeight="1">
      <c r="A22" s="50"/>
      <c r="B22" s="6" t="s">
        <v>16</v>
      </c>
      <c r="C22" s="41" t="s">
        <v>8</v>
      </c>
      <c r="D22" s="41"/>
      <c r="E22" s="36"/>
      <c r="F22" s="36" t="s">
        <v>18</v>
      </c>
      <c r="G22" s="36" t="s">
        <v>10</v>
      </c>
      <c r="H22" s="36"/>
      <c r="I22" s="62" t="s">
        <v>37</v>
      </c>
      <c r="J22" s="49"/>
      <c r="K22" s="52" t="s">
        <v>9</v>
      </c>
      <c r="L22" s="40" t="s">
        <v>11</v>
      </c>
      <c r="M22" s="54"/>
      <c r="N22" s="54"/>
      <c r="O22" s="41"/>
    </row>
    <row r="23" spans="1:15" ht="21" customHeight="1">
      <c r="A23" s="50"/>
      <c r="B23" s="28" t="s">
        <v>17</v>
      </c>
      <c r="C23" s="49"/>
      <c r="D23" s="49"/>
      <c r="E23" s="36"/>
      <c r="F23" s="36"/>
      <c r="G23" s="36"/>
      <c r="H23" s="36"/>
      <c r="I23" s="63"/>
      <c r="J23" s="64"/>
      <c r="K23" s="53"/>
      <c r="L23" s="40" t="s">
        <v>28</v>
      </c>
      <c r="M23" s="41"/>
      <c r="N23" s="40" t="s">
        <v>27</v>
      </c>
      <c r="O23" s="41"/>
    </row>
    <row r="24" spans="1:15" ht="28.5" customHeight="1">
      <c r="A24" s="3">
        <v>1</v>
      </c>
      <c r="B24" s="24"/>
      <c r="C24" s="25"/>
      <c r="D24" s="16" t="s">
        <v>38</v>
      </c>
      <c r="E24" s="26"/>
      <c r="F24" s="27"/>
      <c r="G24" s="51"/>
      <c r="H24" s="51"/>
      <c r="I24" s="65"/>
      <c r="J24" s="66"/>
      <c r="K24" s="21"/>
      <c r="L24" s="37"/>
      <c r="M24" s="38"/>
      <c r="N24" s="22" t="str">
        <f>IFERROR(VLOOKUP(L24,受講料!$A$1:$B$2,2,FALSE),"")</f>
        <v/>
      </c>
      <c r="O24" s="10" t="s">
        <v>15</v>
      </c>
    </row>
    <row r="25" spans="1:15" ht="28.5" customHeight="1">
      <c r="A25" s="3">
        <v>2</v>
      </c>
      <c r="B25" s="14"/>
      <c r="C25" s="19"/>
      <c r="D25" s="15" t="s">
        <v>38</v>
      </c>
      <c r="E25" s="23"/>
      <c r="F25" s="21"/>
      <c r="G25" s="51"/>
      <c r="H25" s="51"/>
      <c r="I25" s="60"/>
      <c r="J25" s="61"/>
      <c r="K25" s="21"/>
      <c r="L25" s="37"/>
      <c r="M25" s="38"/>
      <c r="N25" s="22" t="str">
        <f>IFERROR(VLOOKUP(L25,受講料!$A$1:$B$2,2,FALSE),"")</f>
        <v/>
      </c>
      <c r="O25" s="10" t="s">
        <v>15</v>
      </c>
    </row>
    <row r="26" spans="1:15" ht="28.5" customHeight="1">
      <c r="A26" s="3">
        <v>3</v>
      </c>
      <c r="B26" s="14"/>
      <c r="C26" s="20"/>
      <c r="D26" s="17" t="s">
        <v>38</v>
      </c>
      <c r="E26" s="23"/>
      <c r="F26" s="21"/>
      <c r="G26" s="51"/>
      <c r="H26" s="51"/>
      <c r="I26" s="60"/>
      <c r="J26" s="61"/>
      <c r="K26" s="21"/>
      <c r="L26" s="37"/>
      <c r="M26" s="38"/>
      <c r="N26" s="22" t="str">
        <f>IFERROR(VLOOKUP(L26,受講料!$A$1:$B$2,2,FALSE),"")</f>
        <v/>
      </c>
      <c r="O26" s="10" t="s">
        <v>15</v>
      </c>
    </row>
    <row r="27" spans="1:15" ht="28.5" customHeight="1">
      <c r="A27" s="3">
        <v>4</v>
      </c>
      <c r="B27" s="14"/>
      <c r="C27" s="18"/>
      <c r="D27" s="17" t="s">
        <v>38</v>
      </c>
      <c r="E27" s="23"/>
      <c r="F27" s="21"/>
      <c r="G27" s="51"/>
      <c r="H27" s="51"/>
      <c r="I27" s="60"/>
      <c r="J27" s="61"/>
      <c r="K27" s="21"/>
      <c r="L27" s="37"/>
      <c r="M27" s="38"/>
      <c r="N27" s="22" t="str">
        <f>IFERROR(VLOOKUP(L27,受講料!$A$1:$B$2,2,FALSE),"")</f>
        <v/>
      </c>
      <c r="O27" s="10" t="s">
        <v>15</v>
      </c>
    </row>
    <row r="28" spans="1:15" ht="28.5" customHeight="1">
      <c r="A28" s="3">
        <v>5</v>
      </c>
      <c r="B28" s="14"/>
      <c r="C28" s="18"/>
      <c r="D28" s="17" t="s">
        <v>38</v>
      </c>
      <c r="E28" s="23"/>
      <c r="F28" s="21"/>
      <c r="G28" s="51"/>
      <c r="H28" s="51"/>
      <c r="I28" s="60"/>
      <c r="J28" s="61"/>
      <c r="K28" s="21"/>
      <c r="L28" s="37"/>
      <c r="M28" s="38"/>
      <c r="N28" s="22" t="str">
        <f>IFERROR(VLOOKUP(L28,受講料!$A$1:$B$2,2,FALSE),"")</f>
        <v/>
      </c>
      <c r="O28" s="10" t="s">
        <v>15</v>
      </c>
    </row>
    <row r="29" spans="1:15" ht="28.5" customHeight="1">
      <c r="A29" s="3">
        <v>6</v>
      </c>
      <c r="B29" s="14"/>
      <c r="C29" s="18"/>
      <c r="D29" s="17" t="s">
        <v>38</v>
      </c>
      <c r="E29" s="23"/>
      <c r="F29" s="21"/>
      <c r="G29" s="51"/>
      <c r="H29" s="51"/>
      <c r="I29" s="60"/>
      <c r="J29" s="61"/>
      <c r="K29" s="21"/>
      <c r="L29" s="37"/>
      <c r="M29" s="38"/>
      <c r="N29" s="22" t="str">
        <f>IFERROR(VLOOKUP(L29,受講料!$A$1:$B$2,2,FALSE),"")</f>
        <v/>
      </c>
      <c r="O29" s="10" t="s">
        <v>15</v>
      </c>
    </row>
    <row r="30" spans="1:15" ht="28.5" customHeight="1">
      <c r="A30" s="3">
        <v>7</v>
      </c>
      <c r="B30" s="14"/>
      <c r="C30" s="18"/>
      <c r="D30" s="17" t="s">
        <v>38</v>
      </c>
      <c r="E30" s="23"/>
      <c r="F30" s="21"/>
      <c r="G30" s="51"/>
      <c r="H30" s="51"/>
      <c r="I30" s="60"/>
      <c r="J30" s="61"/>
      <c r="K30" s="21"/>
      <c r="L30" s="37"/>
      <c r="M30" s="38"/>
      <c r="N30" s="22" t="str">
        <f>IFERROR(VLOOKUP(L30,受講料!$A$1:$B$2,2,FALSE),"")</f>
        <v/>
      </c>
      <c r="O30" s="10" t="s">
        <v>15</v>
      </c>
    </row>
    <row r="31" spans="1:15" ht="28.5" customHeight="1">
      <c r="A31" s="3">
        <v>8</v>
      </c>
      <c r="B31" s="14"/>
      <c r="C31" s="18"/>
      <c r="D31" s="17" t="s">
        <v>38</v>
      </c>
      <c r="E31" s="23"/>
      <c r="F31" s="21"/>
      <c r="G31" s="51"/>
      <c r="H31" s="51"/>
      <c r="I31" s="60"/>
      <c r="J31" s="61"/>
      <c r="K31" s="21"/>
      <c r="L31" s="37"/>
      <c r="M31" s="38"/>
      <c r="N31" s="22" t="str">
        <f>IFERROR(VLOOKUP(L31,受講料!$A$1:$B$2,2,FALSE),"")</f>
        <v/>
      </c>
      <c r="O31" s="10" t="s">
        <v>15</v>
      </c>
    </row>
    <row r="32" spans="1:15" ht="28.5" customHeight="1">
      <c r="A32" s="3">
        <v>9</v>
      </c>
      <c r="B32" s="14"/>
      <c r="C32" s="18"/>
      <c r="D32" s="17" t="s">
        <v>38</v>
      </c>
      <c r="E32" s="23"/>
      <c r="F32" s="21"/>
      <c r="G32" s="51"/>
      <c r="H32" s="51"/>
      <c r="I32" s="60"/>
      <c r="J32" s="61"/>
      <c r="K32" s="21"/>
      <c r="L32" s="37"/>
      <c r="M32" s="38"/>
      <c r="N32" s="22" t="str">
        <f>IFERROR(VLOOKUP(L32,受講料!$A$1:$B$2,2,FALSE),"")</f>
        <v/>
      </c>
      <c r="O32" s="10" t="s">
        <v>15</v>
      </c>
    </row>
    <row r="33" spans="1:15" ht="28.5" customHeight="1">
      <c r="A33" s="3">
        <v>10</v>
      </c>
      <c r="B33" s="14"/>
      <c r="C33" s="18"/>
      <c r="D33" s="17" t="s">
        <v>38</v>
      </c>
      <c r="E33" s="23"/>
      <c r="F33" s="21"/>
      <c r="G33" s="51"/>
      <c r="H33" s="51"/>
      <c r="I33" s="60"/>
      <c r="J33" s="61"/>
      <c r="K33" s="21"/>
      <c r="L33" s="37"/>
      <c r="M33" s="38"/>
      <c r="N33" s="22" t="str">
        <f>IFERROR(VLOOKUP(L33,受講料!$A$1:$B$2,2,FALSE),"")</f>
        <v/>
      </c>
      <c r="O33" s="10" t="s">
        <v>15</v>
      </c>
    </row>
    <row r="34" spans="1:15" ht="28.5" customHeight="1">
      <c r="A34" s="3">
        <v>11</v>
      </c>
      <c r="B34" s="14"/>
      <c r="C34" s="18"/>
      <c r="D34" s="17" t="s">
        <v>38</v>
      </c>
      <c r="E34" s="23"/>
      <c r="F34" s="21"/>
      <c r="G34" s="51"/>
      <c r="H34" s="51"/>
      <c r="I34" s="60"/>
      <c r="J34" s="61"/>
      <c r="K34" s="21"/>
      <c r="L34" s="37"/>
      <c r="M34" s="38"/>
      <c r="N34" s="22" t="str">
        <f>IFERROR(VLOOKUP(L34,受講料!$A$1:$B$2,2,FALSE),"")</f>
        <v/>
      </c>
      <c r="O34" s="10" t="s">
        <v>15</v>
      </c>
    </row>
    <row r="35" spans="1:15" ht="28.5" customHeight="1">
      <c r="A35" s="3">
        <v>12</v>
      </c>
      <c r="B35" s="14"/>
      <c r="C35" s="18"/>
      <c r="D35" s="17" t="s">
        <v>38</v>
      </c>
      <c r="E35" s="23"/>
      <c r="F35" s="21"/>
      <c r="G35" s="51"/>
      <c r="H35" s="51"/>
      <c r="I35" s="60"/>
      <c r="J35" s="61"/>
      <c r="K35" s="21"/>
      <c r="L35" s="37"/>
      <c r="M35" s="38"/>
      <c r="N35" s="22" t="str">
        <f>IFERROR(VLOOKUP(L35,受講料!$A$1:$B$2,2,FALSE),"")</f>
        <v/>
      </c>
      <c r="O35" s="10" t="s">
        <v>15</v>
      </c>
    </row>
    <row r="36" spans="1:15" ht="28.5" customHeight="1">
      <c r="A36" s="3">
        <v>13</v>
      </c>
      <c r="B36" s="14"/>
      <c r="C36" s="18"/>
      <c r="D36" s="17" t="s">
        <v>38</v>
      </c>
      <c r="E36" s="23"/>
      <c r="F36" s="21"/>
      <c r="G36" s="51"/>
      <c r="H36" s="51"/>
      <c r="I36" s="60"/>
      <c r="J36" s="61"/>
      <c r="K36" s="21"/>
      <c r="L36" s="37"/>
      <c r="M36" s="38"/>
      <c r="N36" s="22" t="str">
        <f>IFERROR(VLOOKUP(L36,受講料!$A$1:$B$2,2,FALSE),"")</f>
        <v/>
      </c>
      <c r="O36" s="10" t="s">
        <v>15</v>
      </c>
    </row>
    <row r="37" spans="1:15" ht="28.5" customHeight="1">
      <c r="A37" s="3">
        <v>14</v>
      </c>
      <c r="B37" s="14"/>
      <c r="C37" s="18"/>
      <c r="D37" s="17" t="s">
        <v>38</v>
      </c>
      <c r="E37" s="23"/>
      <c r="F37" s="21"/>
      <c r="G37" s="51"/>
      <c r="H37" s="51"/>
      <c r="I37" s="60"/>
      <c r="J37" s="61"/>
      <c r="K37" s="21"/>
      <c r="L37" s="37"/>
      <c r="M37" s="38"/>
      <c r="N37" s="22" t="str">
        <f>IFERROR(VLOOKUP(L37,受講料!$A$1:$B$2,2,FALSE),"")</f>
        <v/>
      </c>
      <c r="O37" s="10" t="s">
        <v>15</v>
      </c>
    </row>
    <row r="38" spans="1:15" ht="28.5" customHeight="1">
      <c r="A38" s="3">
        <v>15</v>
      </c>
      <c r="B38" s="14"/>
      <c r="C38" s="18"/>
      <c r="D38" s="17" t="s">
        <v>38</v>
      </c>
      <c r="E38" s="23"/>
      <c r="F38" s="21"/>
      <c r="G38" s="51"/>
      <c r="H38" s="51"/>
      <c r="I38" s="60"/>
      <c r="J38" s="61"/>
      <c r="K38" s="21"/>
      <c r="L38" s="37"/>
      <c r="M38" s="38"/>
      <c r="N38" s="22" t="str">
        <f>IFERROR(VLOOKUP(L38,受講料!$A$1:$B$2,2,FALSE),"")</f>
        <v/>
      </c>
      <c r="O38" s="10" t="s">
        <v>15</v>
      </c>
    </row>
    <row r="39" spans="1:15" ht="28.5" customHeight="1">
      <c r="A39" s="3">
        <v>16</v>
      </c>
      <c r="B39" s="14"/>
      <c r="C39" s="18"/>
      <c r="D39" s="17" t="s">
        <v>38</v>
      </c>
      <c r="E39" s="23"/>
      <c r="F39" s="21"/>
      <c r="G39" s="51"/>
      <c r="H39" s="51"/>
      <c r="I39" s="60"/>
      <c r="J39" s="61"/>
      <c r="K39" s="21"/>
      <c r="L39" s="37"/>
      <c r="M39" s="38"/>
      <c r="N39" s="22" t="str">
        <f>IFERROR(VLOOKUP(L39,受講料!$A$1:$B$2,2,FALSE),"")</f>
        <v/>
      </c>
      <c r="O39" s="10" t="s">
        <v>15</v>
      </c>
    </row>
    <row r="40" spans="1:15" ht="28.5" customHeight="1">
      <c r="A40" s="3">
        <v>17</v>
      </c>
      <c r="B40" s="14"/>
      <c r="C40" s="18"/>
      <c r="D40" s="17" t="s">
        <v>38</v>
      </c>
      <c r="E40" s="23"/>
      <c r="F40" s="21"/>
      <c r="G40" s="51"/>
      <c r="H40" s="51"/>
      <c r="I40" s="60"/>
      <c r="J40" s="61"/>
      <c r="K40" s="21"/>
      <c r="L40" s="37"/>
      <c r="M40" s="38"/>
      <c r="N40" s="22" t="str">
        <f>IFERROR(VLOOKUP(L40,受講料!$A$1:$B$2,2,FALSE),"")</f>
        <v/>
      </c>
      <c r="O40" s="10" t="s">
        <v>15</v>
      </c>
    </row>
    <row r="41" spans="1:15" ht="28.5" customHeight="1">
      <c r="A41" s="3">
        <v>18</v>
      </c>
      <c r="B41" s="14"/>
      <c r="C41" s="18"/>
      <c r="D41" s="17" t="s">
        <v>38</v>
      </c>
      <c r="E41" s="23"/>
      <c r="F41" s="21"/>
      <c r="G41" s="51"/>
      <c r="H41" s="51"/>
      <c r="I41" s="60"/>
      <c r="J41" s="61"/>
      <c r="K41" s="21"/>
      <c r="L41" s="37"/>
      <c r="M41" s="38"/>
      <c r="N41" s="22" t="str">
        <f>IFERROR(VLOOKUP(L41,受講料!$A$1:$B$2,2,FALSE),"")</f>
        <v/>
      </c>
      <c r="O41" s="10" t="s">
        <v>15</v>
      </c>
    </row>
    <row r="42" spans="1:15" ht="28.5" customHeight="1">
      <c r="A42" s="3">
        <v>19</v>
      </c>
      <c r="B42" s="14"/>
      <c r="C42" s="18"/>
      <c r="D42" s="17" t="s">
        <v>38</v>
      </c>
      <c r="E42" s="23"/>
      <c r="F42" s="21"/>
      <c r="G42" s="51"/>
      <c r="H42" s="51"/>
      <c r="I42" s="60"/>
      <c r="J42" s="61"/>
      <c r="K42" s="21"/>
      <c r="L42" s="37"/>
      <c r="M42" s="38"/>
      <c r="N42" s="22" t="str">
        <f>IFERROR(VLOOKUP(L42,受講料!$A$1:$B$2,2,FALSE),"")</f>
        <v/>
      </c>
      <c r="O42" s="10" t="s">
        <v>15</v>
      </c>
    </row>
    <row r="43" spans="1:15" ht="28.5" customHeight="1">
      <c r="A43" s="3">
        <v>20</v>
      </c>
      <c r="B43" s="14"/>
      <c r="C43" s="18"/>
      <c r="D43" s="16" t="s">
        <v>38</v>
      </c>
      <c r="E43" s="23"/>
      <c r="F43" s="21"/>
      <c r="G43" s="51"/>
      <c r="H43" s="51"/>
      <c r="I43" s="60"/>
      <c r="J43" s="61"/>
      <c r="K43" s="21"/>
      <c r="L43" s="37"/>
      <c r="M43" s="38"/>
      <c r="N43" s="22" t="str">
        <f>IFERROR(VLOOKUP(L43,受講料!$A$1:$B$2,2,FALSE),"")</f>
        <v/>
      </c>
      <c r="O43" s="10" t="s">
        <v>15</v>
      </c>
    </row>
    <row r="44" spans="1:15" ht="28.5" customHeight="1">
      <c r="K44" s="9"/>
      <c r="L44" s="36" t="s">
        <v>29</v>
      </c>
      <c r="M44" s="36"/>
      <c r="N44" s="22">
        <f>SUM(N24:N43)</f>
        <v>0</v>
      </c>
      <c r="O44" s="10" t="s">
        <v>15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hyperlinks>
    <hyperlink ref="C9" r:id="rId1" xr:uid="{6B906CD8-539B-4CBE-9C5D-3FFEE4691725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3"/>
  <sheetViews>
    <sheetView workbookViewId="0">
      <selection activeCell="A4" sqref="A4"/>
    </sheetView>
  </sheetViews>
  <sheetFormatPr defaultRowHeight="18.75"/>
  <sheetData>
    <row r="1" spans="1:1">
      <c r="A1" t="s">
        <v>14</v>
      </c>
    </row>
    <row r="2" spans="1:1">
      <c r="A2" t="s">
        <v>55</v>
      </c>
    </row>
    <row r="3" spans="1:1">
      <c r="A3" t="s">
        <v>56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2025-02-17T07:42:17Z</dcterms:modified>
</cp:coreProperties>
</file>