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INJI NAKASHIMA\Desktop\"/>
    </mc:Choice>
  </mc:AlternateContent>
  <xr:revisionPtr revIDLastSave="0" documentId="13_ncr:1_{E6FB2F2F-BB6B-4D84-BECC-CBD26BF961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<sst xmlns="http://schemas.openxmlformats.org/spreadsheetml/2006/main" count="101" uniqueCount="57">
  <si>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</si>
  <si>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</si>
  <si>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</si>
  <si>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</si>
  <si>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</si>
  <si>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</si>
  <si>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</si>
  <si>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</si>
  <si>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</si>
  <si>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</si>
  <si>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</si>
  <si>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</si>
  <si>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</si>
  <si>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</si>
  <si>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</si>
  <si>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</si>
  <si>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</si>
  <si>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</si>
  <si>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</si>
  <si>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</si>
  <si>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</si>
  <si>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</si>
  <si>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</si>
  <si>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</si>
  <si>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</si>
  <si>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</si>
  <si>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</si>
  <si>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</si>
  <si>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</si>
  <si>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</si>
  <si>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</si>
  <si>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</si>
  <si>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</si>
  <si>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</si>
  <si>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</si>
  <si>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</si>
  <si>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</si>
  <si>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</si>
  <si>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</si>
  <si>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</si>
  <si>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</si>
  <si>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</si>
  <si>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</si>
  <si>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</si>
  <si>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</si>
  <si>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</si>
  <si>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</si>
  <si>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</si>
  <si>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r>
      <t>　但し、</t>
    </r>
    <r>
      <rPr>
        <b/>
        <u/>
        <sz val="11"/>
        <color rgb="FFFF0000"/>
        <rFont val="ＭＳ Ｐゴシック"/>
        <family val="3"/>
        <charset val="128"/>
      </rPr>
      <t>1月～3月に受講の方は事前登録不可のため、4月1日～4月30日に手続きをお願いいたします</t>
    </r>
    <r>
      <rPr>
        <b/>
        <u/>
        <sz val="11"/>
        <rFont val="ＭＳ Ｐゴシック"/>
        <family val="3"/>
        <charset val="128"/>
      </rPr>
      <t>。</t>
    </r>
    <phoneticPr fontId="1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</si>
  <si>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</t>
    </r>
    <r>
      <rPr>
        <b/>
        <sz val="10"/>
        <rFont val="ＭＳ Ｐゴシック"/>
        <family val="3"/>
        <charset val="128"/>
      </rPr>
      <t>⇒ https://fullcontactkarate.jp/register/</t>
    </r>
    <phoneticPr fontId="1"/>
  </si>
  <si>
    <t>一般社団法人 全日本空手審判機構　北海道地区事務局</t>
    <rPh sb="17" eb="20">
      <t>ホッカイドウ</t>
    </rPh>
    <rPh sb="20" eb="22">
      <t>チク</t>
    </rPh>
    <rPh sb="22" eb="25">
      <t>ジムキョク</t>
    </rPh>
    <phoneticPr fontId="1"/>
  </si>
  <si>
    <t>090-1380-8675</t>
    <phoneticPr fontId="1"/>
  </si>
  <si>
    <t>0155-99-1956</t>
    <phoneticPr fontId="1"/>
  </si>
  <si>
    <t>2025 年 8 月３ 日 （  日  )</t>
    <rPh sb="17" eb="18">
      <t>ニチ</t>
    </rPh>
    <phoneticPr fontId="1"/>
  </si>
  <si>
    <t>2024 年 6 月21日 （  土  )　　</t>
    <rPh sb="17" eb="18">
      <t>ド</t>
    </rPh>
    <phoneticPr fontId="1"/>
  </si>
  <si>
    <t>北ガスアリーナ札幌46　武道室</t>
    <phoneticPr fontId="1"/>
  </si>
  <si>
    <t>classic_retro_glass@yahoo.co.jp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</si>
</sst>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b/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2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7" fillId="0" borderId="1" xfId="0" applyNumberFormat="1" applyFont="1" applyBorder="1" applyAlignment="1">
      <alignment horizontal="center" vertical="center" shrinkToFit="1"/>
    </xf>
    <xf numFmtId="31" fontId="17" fillId="0" borderId="3" xfId="0" applyNumberFormat="1" applyFont="1" applyBorder="1" applyAlignment="1">
      <alignment horizontal="center" vertical="center" shrinkToFit="1"/>
    </xf>
    <xf numFmtId="31" fontId="17" fillId="0" borderId="2" xfId="0" applyNumberFormat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3</xdr:row>
      <xdr:rowOff>0</xdr:rowOff>
    </xdr:from>
    <xdr:to>
      <xdr:col>5</xdr:col>
      <xdr:colOff>123825</xdr:colOff>
      <xdr:row>3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3FF53DF-5214-9E23-9354-B405FC61E985}"/>
            </a:ext>
          </a:extLst>
        </xdr:cNvPr>
        <xdr:cNvSpPr/>
      </xdr:nvSpPr>
      <xdr:spPr>
        <a:xfrm>
          <a:off x="2447925" y="1085850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assic_retro_glass@yahoo.co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activeCell="O14" sqref="O14"/>
    </sheetView>
  </sheetViews>
  <sheetFormatPr defaultRowHeight="28.5" customHeight="1"/>
  <cols>
    <col min="1" max="1" width="5" customWidth="1"/>
    <col min="2" max="2" width="16.375" customWidth="1"/>
    <col min="3" max="3" width="5.75" customWidth="1"/>
    <col min="4" max="4" width="2.25" customWidth="1"/>
    <col min="5" max="5" width="8.375" customWidth="1"/>
    <col min="6" max="6" width="13.5" customWidth="1"/>
    <col min="7" max="7" width="10" customWidth="1"/>
    <col min="8" max="8" width="8.875" customWidth="1"/>
    <col min="9" max="9" width="8" customWidth="1"/>
    <col min="10" max="10" width="12.375" customWidth="1"/>
    <col min="12" max="13" width="9.1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72" t="s">
        <v>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28.5" customHeight="1">
      <c r="A2" s="30"/>
      <c r="B2" s="30"/>
      <c r="C2" s="31"/>
      <c r="D2" s="31"/>
      <c r="E2" s="30"/>
      <c r="F2" s="30"/>
      <c r="G2" s="30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1"/>
    </row>
    <row r="4" spans="1:15" s="2" customFormat="1" ht="28.5" customHeight="1">
      <c r="A4" s="41" t="s">
        <v>43</v>
      </c>
      <c r="B4" s="42"/>
      <c r="C4" s="43" t="s">
        <v>37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15" s="2" customFormat="1" ht="28.5" customHeight="1">
      <c r="A5" s="41" t="s">
        <v>1</v>
      </c>
      <c r="B5" s="42"/>
      <c r="C5" s="58" t="s">
        <v>50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0"/>
    </row>
    <row r="6" spans="1:15" s="2" customFormat="1" ht="28.5" customHeight="1">
      <c r="A6" s="53" t="s">
        <v>2</v>
      </c>
      <c r="B6" s="55"/>
      <c r="C6" s="41" t="s">
        <v>33</v>
      </c>
      <c r="D6" s="42"/>
      <c r="E6" s="46" t="s">
        <v>51</v>
      </c>
      <c r="F6" s="35"/>
      <c r="G6" s="35"/>
      <c r="H6" s="36"/>
      <c r="I6" s="3" t="s">
        <v>41</v>
      </c>
      <c r="J6" s="46" t="s">
        <v>52</v>
      </c>
      <c r="K6" s="35"/>
      <c r="L6" s="35"/>
      <c r="M6" s="35"/>
      <c r="N6" s="35"/>
      <c r="O6" s="36"/>
    </row>
    <row r="7" spans="1:15" s="2" customFormat="1" ht="28.5" customHeight="1">
      <c r="A7" s="53" t="s">
        <v>3</v>
      </c>
      <c r="B7" s="54"/>
      <c r="C7" s="86" t="s">
        <v>45</v>
      </c>
      <c r="D7" s="87"/>
      <c r="E7" s="87" t="s">
        <v>53</v>
      </c>
      <c r="F7" s="87"/>
      <c r="G7" s="87"/>
      <c r="H7" s="88"/>
      <c r="I7" s="76" t="s">
        <v>4</v>
      </c>
      <c r="J7" s="78" t="s">
        <v>55</v>
      </c>
      <c r="K7" s="79"/>
      <c r="L7" s="79"/>
      <c r="M7" s="79"/>
      <c r="N7" s="79"/>
      <c r="O7" s="80"/>
    </row>
    <row r="8" spans="1:15" s="2" customFormat="1" ht="28.5" customHeight="1">
      <c r="A8" s="53" t="s">
        <v>5</v>
      </c>
      <c r="B8" s="55"/>
      <c r="C8" s="86" t="s">
        <v>45</v>
      </c>
      <c r="D8" s="87"/>
      <c r="E8" s="87" t="s">
        <v>54</v>
      </c>
      <c r="F8" s="87"/>
      <c r="G8" s="87"/>
      <c r="H8" s="88"/>
      <c r="I8" s="77"/>
      <c r="J8" s="81"/>
      <c r="K8" s="82"/>
      <c r="L8" s="82"/>
      <c r="M8" s="82"/>
      <c r="N8" s="82"/>
      <c r="O8" s="83"/>
    </row>
    <row r="9" spans="1:15" s="2" customFormat="1" ht="28.5" customHeight="1">
      <c r="A9" s="32" t="s">
        <v>35</v>
      </c>
      <c r="B9" s="33"/>
      <c r="C9" s="34" t="s">
        <v>56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</row>
    <row r="10" spans="1:15" s="2" customFormat="1" ht="11.1" customHeight="1"/>
    <row r="11" spans="1:15" s="12" customFormat="1" ht="21.95" customHeight="1">
      <c r="B11" s="12" t="s">
        <v>46</v>
      </c>
    </row>
    <row r="12" spans="1:15" s="12" customFormat="1" ht="21.95" customHeight="1">
      <c r="B12" s="12" t="s">
        <v>49</v>
      </c>
    </row>
    <row r="13" spans="1:15" s="12" customFormat="1" ht="21.95" customHeight="1">
      <c r="B13" s="29" t="s">
        <v>48</v>
      </c>
    </row>
    <row r="14" spans="1:15" s="12" customFormat="1" ht="21.95" customHeight="1">
      <c r="B14" s="13" t="s">
        <v>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" customHeight="1"/>
    <row r="16" spans="1:15" s="2" customFormat="1" ht="28.5" customHeight="1">
      <c r="A16" s="40" t="s">
        <v>6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"/>
    </row>
    <row r="17" spans="1:15" s="2" customFormat="1" ht="28.5" customHeight="1">
      <c r="A17" s="56" t="s">
        <v>31</v>
      </c>
      <c r="B17" s="57"/>
      <c r="C17" s="53" t="s">
        <v>40</v>
      </c>
      <c r="D17" s="68"/>
      <c r="E17" s="68"/>
      <c r="F17" s="68"/>
      <c r="G17" s="68"/>
      <c r="H17" s="54"/>
      <c r="I17" s="53" t="s">
        <v>42</v>
      </c>
      <c r="J17" s="54"/>
      <c r="K17" s="46"/>
      <c r="L17" s="35"/>
      <c r="M17" s="35"/>
      <c r="N17" s="35"/>
      <c r="O17" s="36"/>
    </row>
    <row r="18" spans="1:15" s="2" customFormat="1" ht="28.5" customHeight="1">
      <c r="A18" s="41" t="s">
        <v>7</v>
      </c>
      <c r="B18" s="57"/>
      <c r="C18" s="37" t="s">
        <v>33</v>
      </c>
      <c r="D18" s="37"/>
      <c r="E18" s="69"/>
      <c r="F18" s="70"/>
      <c r="G18" s="70"/>
      <c r="H18" s="71"/>
      <c r="I18" s="3" t="s">
        <v>41</v>
      </c>
      <c r="J18" s="69"/>
      <c r="K18" s="70"/>
      <c r="L18" s="70"/>
      <c r="M18" s="70"/>
      <c r="N18" s="70"/>
      <c r="O18" s="71"/>
    </row>
    <row r="19" spans="1:15" s="2" customFormat="1" ht="28.5" customHeight="1">
      <c r="A19" s="41" t="s">
        <v>32</v>
      </c>
      <c r="B19" s="42"/>
      <c r="C19" s="84" t="s">
        <v>44</v>
      </c>
      <c r="D19" s="85"/>
      <c r="E19" s="85"/>
      <c r="F19" s="85"/>
      <c r="G19" s="70"/>
      <c r="H19" s="70"/>
      <c r="I19" s="70"/>
      <c r="J19" s="70"/>
      <c r="K19" s="70"/>
      <c r="L19" s="70"/>
      <c r="M19" s="70"/>
      <c r="N19" s="70"/>
      <c r="O19" s="71"/>
    </row>
    <row r="20" spans="1:15" s="2" customFormat="1" ht="28.5" customHeight="1">
      <c r="A20" s="41" t="s">
        <v>36</v>
      </c>
      <c r="B20" s="57"/>
      <c r="C20" s="73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5"/>
    </row>
    <row r="21" spans="1:15" ht="9.9499999999999993" customHeight="1"/>
    <row r="22" spans="1:15" ht="21" customHeight="1">
      <c r="A22" s="48"/>
      <c r="B22" s="6" t="s">
        <v>17</v>
      </c>
      <c r="C22" s="42" t="s">
        <v>8</v>
      </c>
      <c r="D22" s="42"/>
      <c r="E22" s="37"/>
      <c r="F22" s="37" t="s">
        <v>19</v>
      </c>
      <c r="G22" s="37" t="s">
        <v>10</v>
      </c>
      <c r="H22" s="37"/>
      <c r="I22" s="63" t="s">
        <v>38</v>
      </c>
      <c r="J22" s="47"/>
      <c r="K22" s="50" t="s">
        <v>9</v>
      </c>
      <c r="L22" s="41" t="s">
        <v>11</v>
      </c>
      <c r="M22" s="52"/>
      <c r="N22" s="52"/>
      <c r="O22" s="42"/>
    </row>
    <row r="23" spans="1:15" ht="21" customHeight="1">
      <c r="A23" s="48"/>
      <c r="B23" s="28" t="s">
        <v>18</v>
      </c>
      <c r="C23" s="47"/>
      <c r="D23" s="47"/>
      <c r="E23" s="37"/>
      <c r="F23" s="37"/>
      <c r="G23" s="37"/>
      <c r="H23" s="37"/>
      <c r="I23" s="64"/>
      <c r="J23" s="65"/>
      <c r="K23" s="51"/>
      <c r="L23" s="41" t="s">
        <v>29</v>
      </c>
      <c r="M23" s="42"/>
      <c r="N23" s="41" t="s">
        <v>28</v>
      </c>
      <c r="O23" s="42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49"/>
      <c r="H24" s="49"/>
      <c r="I24" s="66"/>
      <c r="J24" s="67"/>
      <c r="K24" s="21"/>
      <c r="L24" s="38"/>
      <c r="M24" s="39"/>
      <c r="N24" s="22" t="str">
        <f>IFERROR(VLOOKUP(L24,受講料!$A$1:$B$2,2,FALSE),"")</f>
        <v/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49"/>
      <c r="H25" s="49"/>
      <c r="I25" s="61"/>
      <c r="J25" s="62"/>
      <c r="K25" s="21"/>
      <c r="L25" s="38"/>
      <c r="M25" s="39"/>
      <c r="N25" s="22" t="str">
        <f>IFERROR(VLOOKUP(L25,受講料!$A$1:$B$2,2,FALSE),"")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49"/>
      <c r="H26" s="49"/>
      <c r="I26" s="61"/>
      <c r="J26" s="62"/>
      <c r="K26" s="21"/>
      <c r="L26" s="38"/>
      <c r="M26" s="39"/>
      <c r="N26" s="22" t="str">
        <f>IFERROR(VLOOKUP(L26,受講料!$A$1:$B$2,2,FALSE),"")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49"/>
      <c r="H27" s="49"/>
      <c r="I27" s="61"/>
      <c r="J27" s="62"/>
      <c r="K27" s="21"/>
      <c r="L27" s="38"/>
      <c r="M27" s="39"/>
      <c r="N27" s="22" t="str">
        <f>IFERROR(VLOOKUP(L27,受講料!$A$1:$B$2,2,FALSE),"")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49"/>
      <c r="H28" s="49"/>
      <c r="I28" s="61"/>
      <c r="J28" s="62"/>
      <c r="K28" s="21"/>
      <c r="L28" s="38"/>
      <c r="M28" s="39"/>
      <c r="N28" s="22" t="str">
        <f>IFERROR(VLOOKUP(L28,受講料!$A$1:$B$2,2,FALSE),"")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49"/>
      <c r="H29" s="49"/>
      <c r="I29" s="61"/>
      <c r="J29" s="62"/>
      <c r="K29" s="21"/>
      <c r="L29" s="38"/>
      <c r="M29" s="39"/>
      <c r="N29" s="22" t="str">
        <f>IFERROR(VLOOKUP(L29,受講料!$A$1:$B$2,2,FALSE),"")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49"/>
      <c r="H30" s="49"/>
      <c r="I30" s="61"/>
      <c r="J30" s="62"/>
      <c r="K30" s="21"/>
      <c r="L30" s="38"/>
      <c r="M30" s="39"/>
      <c r="N30" s="22" t="str">
        <f>IFERROR(VLOOKUP(L30,受講料!$A$1:$B$2,2,FALSE),"")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49"/>
      <c r="H31" s="49"/>
      <c r="I31" s="61"/>
      <c r="J31" s="62"/>
      <c r="K31" s="21"/>
      <c r="L31" s="38"/>
      <c r="M31" s="39"/>
      <c r="N31" s="22" t="str">
        <f>IFERROR(VLOOKUP(L31,受講料!$A$1:$B$2,2,FALSE),"")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49"/>
      <c r="H32" s="49"/>
      <c r="I32" s="61"/>
      <c r="J32" s="62"/>
      <c r="K32" s="21"/>
      <c r="L32" s="38"/>
      <c r="M32" s="39"/>
      <c r="N32" s="22" t="str">
        <f>IFERROR(VLOOKUP(L32,受講料!$A$1:$B$2,2,FALSE),"")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49"/>
      <c r="H33" s="49"/>
      <c r="I33" s="61"/>
      <c r="J33" s="62"/>
      <c r="K33" s="21"/>
      <c r="L33" s="38"/>
      <c r="M33" s="39"/>
      <c r="N33" s="22" t="str">
        <f>IFERROR(VLOOKUP(L33,受講料!$A$1:$B$2,2,FALSE),"")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49"/>
      <c r="H34" s="49"/>
      <c r="I34" s="61"/>
      <c r="J34" s="62"/>
      <c r="K34" s="21"/>
      <c r="L34" s="38"/>
      <c r="M34" s="39"/>
      <c r="N34" s="22" t="str">
        <f>IFERROR(VLOOKUP(L34,受講料!$A$1:$B$2,2,FALSE),"")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49"/>
      <c r="H35" s="49"/>
      <c r="I35" s="61"/>
      <c r="J35" s="62"/>
      <c r="K35" s="21"/>
      <c r="L35" s="38"/>
      <c r="M35" s="39"/>
      <c r="N35" s="22" t="str">
        <f>IFERROR(VLOOKUP(L35,受講料!$A$1:$B$2,2,FALSE),"")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49"/>
      <c r="H36" s="49"/>
      <c r="I36" s="61"/>
      <c r="J36" s="62"/>
      <c r="K36" s="21"/>
      <c r="L36" s="38"/>
      <c r="M36" s="39"/>
      <c r="N36" s="22" t="str">
        <f>IFERROR(VLOOKUP(L36,受講料!$A$1:$B$2,2,FALSE),"")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49"/>
      <c r="H37" s="49"/>
      <c r="I37" s="61"/>
      <c r="J37" s="62"/>
      <c r="K37" s="21"/>
      <c r="L37" s="38"/>
      <c r="M37" s="39"/>
      <c r="N37" s="22" t="str">
        <f>IFERROR(VLOOKUP(L37,受講料!$A$1:$B$2,2,FALSE),"")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49"/>
      <c r="H38" s="49"/>
      <c r="I38" s="61"/>
      <c r="J38" s="62"/>
      <c r="K38" s="21"/>
      <c r="L38" s="38"/>
      <c r="M38" s="39"/>
      <c r="N38" s="22" t="str">
        <f>IFERROR(VLOOKUP(L38,受講料!$A$1:$B$2,2,FALSE),"")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49"/>
      <c r="H39" s="49"/>
      <c r="I39" s="61"/>
      <c r="J39" s="62"/>
      <c r="K39" s="21"/>
      <c r="L39" s="38"/>
      <c r="M39" s="39"/>
      <c r="N39" s="22" t="str">
        <f>IFERROR(VLOOKUP(L39,受講料!$A$1:$B$2,2,FALSE),"")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49"/>
      <c r="H40" s="49"/>
      <c r="I40" s="61"/>
      <c r="J40" s="62"/>
      <c r="K40" s="21"/>
      <c r="L40" s="38"/>
      <c r="M40" s="39"/>
      <c r="N40" s="22" t="str">
        <f>IFERROR(VLOOKUP(L40,受講料!$A$1:$B$2,2,FALSE),"")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49"/>
      <c r="H41" s="49"/>
      <c r="I41" s="61"/>
      <c r="J41" s="62"/>
      <c r="K41" s="21"/>
      <c r="L41" s="38"/>
      <c r="M41" s="39"/>
      <c r="N41" s="22" t="str">
        <f>IFERROR(VLOOKUP(L41,受講料!$A$1:$B$2,2,FALSE),"")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49"/>
      <c r="H42" s="49"/>
      <c r="I42" s="61"/>
      <c r="J42" s="62"/>
      <c r="K42" s="21"/>
      <c r="L42" s="38"/>
      <c r="M42" s="39"/>
      <c r="N42" s="22" t="str">
        <f>IFERROR(VLOOKUP(L42,受講料!$A$1:$B$2,2,FALSE),"")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49"/>
      <c r="H43" s="49"/>
      <c r="I43" s="61"/>
      <c r="J43" s="62"/>
      <c r="K43" s="21"/>
      <c r="L43" s="38"/>
      <c r="M43" s="39"/>
      <c r="N43" s="22" t="str">
        <f>IFERROR(VLOOKUP(L43,受講料!$A$1:$B$2,2,FALSE),"")</f>
        <v/>
      </c>
      <c r="O43" s="10" t="s">
        <v>16</v>
      </c>
    </row>
    <row r="44" spans="1:15" ht="28.5" customHeight="1">
      <c r="K44" s="9"/>
      <c r="L44" s="37" t="s">
        <v>30</v>
      </c>
      <c r="M44" s="37"/>
      <c r="N44" s="22">
        <f>SUM(N24:N43)</f>
        <v>0</v>
      </c>
      <c r="O44" s="10" t="s">
        <v>16</v>
      </c>
    </row>
  </sheetData>
  <mergeCells count="106"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5:B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C5:O5"/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</mergeCells>
  <phoneticPr fontId="1"/>
  <hyperlinks>
    <hyperlink ref="C9" r:id="rId1" xr:uid="{513DE9C1-CF6A-4CBD-A12A-0ADF57A3E238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539979-819D-4E95-96C8-C3913E4CA7E2}">
          <x14:formula1>
            <xm:f>発行区分!$A$1:$A$2</xm:f>
          </x14:formula1>
          <xm:sqref>K24:K43</xm:sqref>
        </x14:dataValidation>
        <x14:dataValidation type="list" allowBlank="1" showInputMessage="1" showErrorMessage="1" xr:uid="{60B4FF3E-E9B9-4227-BFE2-0FE40D6AABE3}">
          <x14:formula1>
            <xm:f>現ライセンス!$A$2:$A$9</xm:f>
          </x14:formula1>
          <xm:sqref>F24:F43</xm:sqref>
        </x14:dataValidation>
        <x14:dataValidation type="list" allowBlank="1" showInputMessage="1" showErrorMessage="1" xr:uid="{410A08AC-65F2-4AE2-9BFB-E3EA7585CC85}">
          <x14:formula1>
            <xm:f>受講料!$B$1:$B$2</xm:f>
          </x14:formula1>
          <xm:sqref>Q24</xm:sqref>
        </x14:dataValidation>
        <x14:dataValidation type="list" allowBlank="1" showInputMessage="1" showErrorMessage="1" xr:uid="{B2482FAA-2B07-4295-A038-1B4FBA5DDCFA}">
          <x14:formula1>
            <xm:f>受講内容!$A$1:$A$2</xm:f>
          </x14:formula1>
          <xm:sqref>L24:M43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035A-6530-4988-822F-6713828E1441}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676B-F8AB-46B9-BFCB-3ED0F4E6F4DC}">
  <dimension ref="A1:A2"/>
  <sheetViews>
    <sheetView workbookViewId="0">
      <selection activeCell="A3" sqref="A3"/>
    </sheetView>
  </sheetViews>
  <sheetFormatPr defaultRowHeight="18.75"/>
  <sheetData>
    <row r="1" spans="1:1">
      <c r="A1" t="s">
        <v>14</v>
      </c>
    </row>
    <row r="2" spans="1:1">
      <c r="A2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DA2-C57D-40C3-BC0E-D36E461BA923}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12</v>
      </c>
    </row>
    <row r="2" spans="1:1">
      <c r="A2" s="8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A232-E9B4-4210-BA55-1147DDF2BEFE}">
  <dimension ref="A1:B2"/>
  <sheetViews>
    <sheetView workbookViewId="0">
      <selection activeCell="E21" sqref="E21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12</v>
      </c>
      <c r="B1" s="5">
        <v>5000</v>
      </c>
    </row>
    <row r="2" spans="1:2">
      <c r="A2" s="8" t="s">
        <v>13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SHINJI NAKASHIMA</cp:lastModifiedBy>
  <cp:lastPrinted>2023-07-01T09:19:38Z</cp:lastPrinted>
  <dcterms:created xsi:type="dcterms:W3CDTF">2015-06-05T18:19:34Z</dcterms:created>
  <dcterms:modified xsi:type="dcterms:W3CDTF">2025-06-20T04:26:11Z</dcterms:modified>
</cp:coreProperties>
</file>