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オンライン20260703\"/>
    </mc:Choice>
  </mc:AlternateContent>
  <xr:revisionPtr revIDLastSave="0" documentId="13_ncr:1_{CFC62D73-9ACC-4F0F-A363-F3159F2F8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<sst xmlns="http://schemas.openxmlformats.org/spreadsheetml/2006/main" count="101" uniqueCount="57">
  <si>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</si>
  <si>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</si>
  <si>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</si>
  <si>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</si>
  <si>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</si>
  <si>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</si>
  <si>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</si>
  <si>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</si>
  <si>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</si>
  <si>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</si>
  <si>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</si>
  <si>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</si>
  <si>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</si>
  <si>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</si>
  <si>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</si>
  <si>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</si>
  <si>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</si>
  <si>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</si>
  <si>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</si>
  <si>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</si>
  <si>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</si>
  <si>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</si>
  <si>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</si>
  <si>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</si>
  <si>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</si>
  <si>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</si>
  <si>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</si>
  <si>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</si>
  <si>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</si>
  <si>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</si>
  <si>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</si>
  <si>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</si>
  <si>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</si>
  <si>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</si>
  <si>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</si>
  <si>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</si>
  <si>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</si>
  <si>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</si>
  <si>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</si>
  <si>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</si>
  <si>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</si>
  <si>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</si>
  <si>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</si>
  <si>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</si>
  <si>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</si>
  <si>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一般社団法人全日本空手審判機構　オンラインセコンド講習会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5" eb="26">
      <t>ナラ</t>
    </rPh>
    <rPh sb="26" eb="27">
      <t>カイ</t>
    </rPh>
    <rPh sb="27" eb="29">
      <t>サンカ</t>
    </rPh>
    <rPh sb="29" eb="31">
      <t>モウシコミ</t>
    </rPh>
    <rPh sb="31" eb="32">
      <t>ショ</t>
    </rPh>
    <phoneticPr fontId="1"/>
  </si>
  <si>
    <t>主催者名</t>
    <rPh sb="0" eb="2">
      <t>シュサイ</t>
    </rPh>
    <rPh sb="2" eb="3">
      <t>シャ</t>
    </rPh>
    <rPh sb="3" eb="4">
      <t>メイ</t>
    </rPh>
    <phoneticPr fontId="3"/>
  </si>
  <si>
    <t>オンライン講習会</t>
    <rPh sb="5" eb="8">
      <t>コウシュウカイ</t>
    </rPh>
    <phoneticPr fontId="1"/>
  </si>
  <si>
    <t>ズームによるオンライン講習会</t>
    <rPh sb="11" eb="14">
      <t>コウシュウカイ</t>
    </rPh>
    <phoneticPr fontId="1"/>
  </si>
  <si>
    <t>形式</t>
    <rPh sb="0" eb="2">
      <t>ケイシキ</t>
    </rPh>
    <phoneticPr fontId="3"/>
  </si>
  <si>
    <t>更新</t>
    <rPh sb="0" eb="2">
      <t>コウシン</t>
    </rPh>
    <phoneticPr fontId="1"/>
  </si>
  <si>
    <t>JKJOルール委員会</t>
    <rPh sb="7" eb="10">
      <t>イインカイ</t>
    </rPh>
    <phoneticPr fontId="3"/>
  </si>
  <si>
    <t>090-8264-8515</t>
    <phoneticPr fontId="1"/>
  </si>
  <si>
    <t>076-292-0717</t>
    <phoneticPr fontId="1"/>
  </si>
  <si>
    <t>jkjo.ruru@gmail.com</t>
    <phoneticPr fontId="1"/>
  </si>
  <si>
    <t>2026年  7 月　3日（金）</t>
    <rPh sb="9" eb="10">
      <t>ツキ</t>
    </rPh>
    <rPh sb="14" eb="15">
      <t>キン</t>
    </rPh>
    <phoneticPr fontId="1"/>
  </si>
  <si>
    <t>2026年  6 月  30 日 （火）</t>
    <rPh sb="9" eb="10">
      <t>ツキ</t>
    </rPh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</si>
</sst>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.ruru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7" sqref="J7:O8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8.5" customHeight="1">
      <c r="A2" s="77"/>
      <c r="B2" s="77"/>
      <c r="C2" s="78"/>
      <c r="D2" s="78"/>
      <c r="E2" s="77"/>
      <c r="F2" s="77"/>
      <c r="G2" s="77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</row>
    <row r="4" spans="1:15" s="2" customFormat="1" ht="28.5" customHeight="1">
      <c r="A4" s="31" t="s">
        <v>46</v>
      </c>
      <c r="B4" s="32"/>
      <c r="C4" s="82" t="s">
        <v>51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15" s="2" customFormat="1" ht="28.5" customHeight="1">
      <c r="A5" s="31" t="s">
        <v>1</v>
      </c>
      <c r="B5" s="32"/>
      <c r="C5" s="35" t="s">
        <v>47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s="2" customFormat="1" ht="28.5" customHeight="1">
      <c r="A6" s="67" t="s">
        <v>2</v>
      </c>
      <c r="B6" s="75"/>
      <c r="C6" s="31" t="s">
        <v>31</v>
      </c>
      <c r="D6" s="32"/>
      <c r="E6" s="35" t="s">
        <v>52</v>
      </c>
      <c r="F6" s="36"/>
      <c r="G6" s="36"/>
      <c r="H6" s="37"/>
      <c r="I6" s="3" t="s">
        <v>37</v>
      </c>
      <c r="J6" s="35" t="s">
        <v>53</v>
      </c>
      <c r="K6" s="36"/>
      <c r="L6" s="36"/>
      <c r="M6" s="36"/>
      <c r="N6" s="36"/>
      <c r="O6" s="37"/>
    </row>
    <row r="7" spans="1:15" s="2" customFormat="1" ht="28.5" customHeight="1">
      <c r="A7" s="67" t="s">
        <v>3</v>
      </c>
      <c r="B7" s="68"/>
      <c r="C7" s="48" t="s">
        <v>40</v>
      </c>
      <c r="D7" s="49"/>
      <c r="E7" s="49" t="s">
        <v>55</v>
      </c>
      <c r="F7" s="49"/>
      <c r="G7" s="49"/>
      <c r="H7" s="50"/>
      <c r="I7" s="33" t="s">
        <v>49</v>
      </c>
      <c r="J7" s="38" t="s">
        <v>48</v>
      </c>
      <c r="K7" s="39"/>
      <c r="L7" s="39"/>
      <c r="M7" s="39"/>
      <c r="N7" s="39"/>
      <c r="O7" s="40"/>
    </row>
    <row r="8" spans="1:15" s="2" customFormat="1" ht="28.5" customHeight="1">
      <c r="A8" s="67" t="s">
        <v>4</v>
      </c>
      <c r="B8" s="75"/>
      <c r="C8" s="48" t="s">
        <v>40</v>
      </c>
      <c r="D8" s="49"/>
      <c r="E8" s="49" t="s">
        <v>56</v>
      </c>
      <c r="F8" s="49"/>
      <c r="G8" s="49"/>
      <c r="H8" s="50"/>
      <c r="I8" s="34"/>
      <c r="J8" s="41"/>
      <c r="K8" s="42"/>
      <c r="L8" s="42"/>
      <c r="M8" s="42"/>
      <c r="N8" s="42"/>
      <c r="O8" s="43"/>
    </row>
    <row r="9" spans="1:15" s="2" customFormat="1" ht="28.5" customHeight="1">
      <c r="A9" s="79" t="s">
        <v>32</v>
      </c>
      <c r="B9" s="80"/>
      <c r="C9" s="81" t="s">
        <v>54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</row>
    <row r="10" spans="1:15" s="2" customFormat="1" ht="11.1" customHeight="1"/>
    <row r="11" spans="1:15" s="12" customFormat="1" ht="21.95" customHeight="1">
      <c r="B11" s="12" t="s">
        <v>41</v>
      </c>
    </row>
    <row r="12" spans="1:15" s="12" customFormat="1" ht="21.95" customHeight="1">
      <c r="B12" s="12" t="s">
        <v>43</v>
      </c>
    </row>
    <row r="13" spans="1:15" s="12" customFormat="1" ht="21.95" customHeight="1">
      <c r="B13" s="12" t="s">
        <v>44</v>
      </c>
    </row>
    <row r="14" spans="1:15" s="12" customFormat="1" ht="21.95" customHeight="1">
      <c r="B14" s="13" t="s">
        <v>42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57" t="s">
        <v>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1"/>
    </row>
    <row r="17" spans="1:15" s="2" customFormat="1" ht="28.5" customHeight="1">
      <c r="A17" s="76" t="s">
        <v>29</v>
      </c>
      <c r="B17" s="53"/>
      <c r="C17" s="67" t="s">
        <v>36</v>
      </c>
      <c r="D17" s="69"/>
      <c r="E17" s="69"/>
      <c r="F17" s="69"/>
      <c r="G17" s="69"/>
      <c r="H17" s="68"/>
      <c r="I17" s="67" t="s">
        <v>38</v>
      </c>
      <c r="J17" s="68"/>
      <c r="K17" s="35"/>
      <c r="L17" s="36"/>
      <c r="M17" s="36"/>
      <c r="N17" s="36"/>
      <c r="O17" s="37"/>
    </row>
    <row r="18" spans="1:15" s="2" customFormat="1" ht="28.5" customHeight="1">
      <c r="A18" s="31" t="s">
        <v>6</v>
      </c>
      <c r="B18" s="53"/>
      <c r="C18" s="60" t="s">
        <v>31</v>
      </c>
      <c r="D18" s="60"/>
      <c r="E18" s="70"/>
      <c r="F18" s="44"/>
      <c r="G18" s="44"/>
      <c r="H18" s="45"/>
      <c r="I18" s="3" t="s">
        <v>37</v>
      </c>
      <c r="J18" s="70"/>
      <c r="K18" s="44"/>
      <c r="L18" s="44"/>
      <c r="M18" s="44"/>
      <c r="N18" s="44"/>
      <c r="O18" s="45"/>
    </row>
    <row r="19" spans="1:15" s="2" customFormat="1" ht="28.5" customHeight="1">
      <c r="A19" s="31" t="s">
        <v>30</v>
      </c>
      <c r="B19" s="32"/>
      <c r="C19" s="46" t="s">
        <v>39</v>
      </c>
      <c r="D19" s="47"/>
      <c r="E19" s="47"/>
      <c r="F19" s="47"/>
      <c r="G19" s="44"/>
      <c r="H19" s="44"/>
      <c r="I19" s="44"/>
      <c r="J19" s="44"/>
      <c r="K19" s="44"/>
      <c r="L19" s="44"/>
      <c r="M19" s="44"/>
      <c r="N19" s="44"/>
      <c r="O19" s="45"/>
    </row>
    <row r="20" spans="1:15" s="2" customFormat="1" ht="28.5" customHeight="1">
      <c r="A20" s="31" t="s">
        <v>33</v>
      </c>
      <c r="B20" s="53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  <row r="21" spans="1:15" ht="9.9499999999999993" customHeight="1"/>
    <row r="22" spans="1:15" ht="21" customHeight="1">
      <c r="A22" s="71"/>
      <c r="B22" s="6" t="s">
        <v>15</v>
      </c>
      <c r="C22" s="32" t="s">
        <v>7</v>
      </c>
      <c r="D22" s="32"/>
      <c r="E22" s="60"/>
      <c r="F22" s="60" t="s">
        <v>17</v>
      </c>
      <c r="G22" s="60" t="s">
        <v>9</v>
      </c>
      <c r="H22" s="60"/>
      <c r="I22" s="61" t="s">
        <v>34</v>
      </c>
      <c r="J22" s="62"/>
      <c r="K22" s="72" t="s">
        <v>8</v>
      </c>
      <c r="L22" s="31" t="s">
        <v>10</v>
      </c>
      <c r="M22" s="74"/>
      <c r="N22" s="74"/>
      <c r="O22" s="32"/>
    </row>
    <row r="23" spans="1:15" ht="21" customHeight="1">
      <c r="A23" s="71"/>
      <c r="B23" s="28" t="s">
        <v>16</v>
      </c>
      <c r="C23" s="62"/>
      <c r="D23" s="62"/>
      <c r="E23" s="60"/>
      <c r="F23" s="60"/>
      <c r="G23" s="60"/>
      <c r="H23" s="60"/>
      <c r="I23" s="63"/>
      <c r="J23" s="64"/>
      <c r="K23" s="73"/>
      <c r="L23" s="31" t="s">
        <v>27</v>
      </c>
      <c r="M23" s="32"/>
      <c r="N23" s="31" t="s">
        <v>26</v>
      </c>
      <c r="O23" s="32"/>
    </row>
    <row r="24" spans="1:15" ht="28.5" customHeight="1">
      <c r="A24" s="3">
        <v>1</v>
      </c>
      <c r="B24" s="24"/>
      <c r="C24" s="25"/>
      <c r="D24" s="16" t="s">
        <v>35</v>
      </c>
      <c r="E24" s="26"/>
      <c r="F24" s="27"/>
      <c r="G24" s="51"/>
      <c r="H24" s="51"/>
      <c r="I24" s="65"/>
      <c r="J24" s="66"/>
      <c r="K24" s="21"/>
      <c r="L24" s="58"/>
      <c r="M24" s="59"/>
      <c r="N24" s="22" t="str">
        <f>IFERROR(VLOOKUP(L24,受講料!$A$1:$B$2,2,FALSE),"")</f>
        <v/>
      </c>
      <c r="O24" s="10" t="s">
        <v>14</v>
      </c>
    </row>
    <row r="25" spans="1:15" ht="28.5" customHeight="1">
      <c r="A25" s="3">
        <v>2</v>
      </c>
      <c r="B25" s="14"/>
      <c r="C25" s="19"/>
      <c r="D25" s="15" t="s">
        <v>35</v>
      </c>
      <c r="E25" s="23"/>
      <c r="F25" s="21"/>
      <c r="G25" s="51"/>
      <c r="H25" s="51"/>
      <c r="I25" s="29"/>
      <c r="J25" s="30"/>
      <c r="K25" s="21"/>
      <c r="L25" s="58"/>
      <c r="M25" s="59"/>
      <c r="N25" s="22" t="str">
        <f>IFERROR(VLOOKUP(L25,受講料!$A$1:$B$2,2,FALSE),"")</f>
        <v/>
      </c>
      <c r="O25" s="10" t="s">
        <v>14</v>
      </c>
    </row>
    <row r="26" spans="1:15" ht="28.5" customHeight="1">
      <c r="A26" s="3">
        <v>3</v>
      </c>
      <c r="B26" s="14"/>
      <c r="C26" s="20"/>
      <c r="D26" s="17" t="s">
        <v>35</v>
      </c>
      <c r="E26" s="23"/>
      <c r="F26" s="21"/>
      <c r="G26" s="51"/>
      <c r="H26" s="51"/>
      <c r="I26" s="29"/>
      <c r="J26" s="30"/>
      <c r="K26" s="21"/>
      <c r="L26" s="58"/>
      <c r="M26" s="59"/>
      <c r="N26" s="22" t="str">
        <f>IFERROR(VLOOKUP(L26,受講料!$A$1:$B$2,2,FALSE),"")</f>
        <v/>
      </c>
      <c r="O26" s="10" t="s">
        <v>14</v>
      </c>
    </row>
    <row r="27" spans="1:15" ht="28.5" customHeight="1">
      <c r="A27" s="3">
        <v>4</v>
      </c>
      <c r="B27" s="14"/>
      <c r="C27" s="18"/>
      <c r="D27" s="17" t="s">
        <v>35</v>
      </c>
      <c r="E27" s="23"/>
      <c r="F27" s="21"/>
      <c r="G27" s="51"/>
      <c r="H27" s="51"/>
      <c r="I27" s="29"/>
      <c r="J27" s="30"/>
      <c r="K27" s="21"/>
      <c r="L27" s="58"/>
      <c r="M27" s="59"/>
      <c r="N27" s="22" t="str">
        <f>IFERROR(VLOOKUP(L27,受講料!$A$1:$B$2,2,FALSE),"")</f>
        <v/>
      </c>
      <c r="O27" s="10" t="s">
        <v>14</v>
      </c>
    </row>
    <row r="28" spans="1:15" ht="28.5" customHeight="1">
      <c r="A28" s="3">
        <v>5</v>
      </c>
      <c r="B28" s="14"/>
      <c r="C28" s="18"/>
      <c r="D28" s="17" t="s">
        <v>35</v>
      </c>
      <c r="E28" s="23"/>
      <c r="F28" s="21"/>
      <c r="G28" s="51"/>
      <c r="H28" s="51"/>
      <c r="I28" s="29"/>
      <c r="J28" s="30"/>
      <c r="K28" s="21"/>
      <c r="L28" s="58"/>
      <c r="M28" s="59"/>
      <c r="N28" s="22" t="str">
        <f>IFERROR(VLOOKUP(L28,受講料!$A$1:$B$2,2,FALSE),"")</f>
        <v/>
      </c>
      <c r="O28" s="10" t="s">
        <v>14</v>
      </c>
    </row>
    <row r="29" spans="1:15" ht="28.5" customHeight="1">
      <c r="A29" s="3">
        <v>6</v>
      </c>
      <c r="B29" s="14"/>
      <c r="C29" s="18"/>
      <c r="D29" s="17" t="s">
        <v>35</v>
      </c>
      <c r="E29" s="23"/>
      <c r="F29" s="21"/>
      <c r="G29" s="51"/>
      <c r="H29" s="51"/>
      <c r="I29" s="29"/>
      <c r="J29" s="30"/>
      <c r="K29" s="21"/>
      <c r="L29" s="58"/>
      <c r="M29" s="59"/>
      <c r="N29" s="22" t="str">
        <f>IFERROR(VLOOKUP(L29,受講料!$A$1:$B$2,2,FALSE),"")</f>
        <v/>
      </c>
      <c r="O29" s="10" t="s">
        <v>14</v>
      </c>
    </row>
    <row r="30" spans="1:15" ht="28.5" customHeight="1">
      <c r="A30" s="3">
        <v>7</v>
      </c>
      <c r="B30" s="14"/>
      <c r="C30" s="18"/>
      <c r="D30" s="17" t="s">
        <v>35</v>
      </c>
      <c r="E30" s="23"/>
      <c r="F30" s="21"/>
      <c r="G30" s="51"/>
      <c r="H30" s="51"/>
      <c r="I30" s="29"/>
      <c r="J30" s="30"/>
      <c r="K30" s="21"/>
      <c r="L30" s="58"/>
      <c r="M30" s="59"/>
      <c r="N30" s="22" t="str">
        <f>IFERROR(VLOOKUP(L30,受講料!$A$1:$B$2,2,FALSE),"")</f>
        <v/>
      </c>
      <c r="O30" s="10" t="s">
        <v>14</v>
      </c>
    </row>
    <row r="31" spans="1:15" ht="28.5" customHeight="1">
      <c r="A31" s="3">
        <v>8</v>
      </c>
      <c r="B31" s="14"/>
      <c r="C31" s="18"/>
      <c r="D31" s="17" t="s">
        <v>35</v>
      </c>
      <c r="E31" s="23"/>
      <c r="F31" s="21"/>
      <c r="G31" s="51"/>
      <c r="H31" s="51"/>
      <c r="I31" s="29"/>
      <c r="J31" s="30"/>
      <c r="K31" s="21"/>
      <c r="L31" s="58"/>
      <c r="M31" s="59"/>
      <c r="N31" s="22" t="str">
        <f>IFERROR(VLOOKUP(L31,受講料!$A$1:$B$2,2,FALSE),"")</f>
        <v/>
      </c>
      <c r="O31" s="10" t="s">
        <v>14</v>
      </c>
    </row>
    <row r="32" spans="1:15" ht="28.5" customHeight="1">
      <c r="A32" s="3">
        <v>9</v>
      </c>
      <c r="B32" s="14"/>
      <c r="C32" s="18"/>
      <c r="D32" s="17" t="s">
        <v>35</v>
      </c>
      <c r="E32" s="23"/>
      <c r="F32" s="21"/>
      <c r="G32" s="51"/>
      <c r="H32" s="51"/>
      <c r="I32" s="29"/>
      <c r="J32" s="30"/>
      <c r="K32" s="21"/>
      <c r="L32" s="58"/>
      <c r="M32" s="59"/>
      <c r="N32" s="22" t="str">
        <f>IFERROR(VLOOKUP(L32,受講料!$A$1:$B$2,2,FALSE),"")</f>
        <v/>
      </c>
      <c r="O32" s="10" t="s">
        <v>14</v>
      </c>
    </row>
    <row r="33" spans="1:15" ht="28.5" customHeight="1">
      <c r="A33" s="3">
        <v>10</v>
      </c>
      <c r="B33" s="14"/>
      <c r="C33" s="18"/>
      <c r="D33" s="17" t="s">
        <v>35</v>
      </c>
      <c r="E33" s="23"/>
      <c r="F33" s="21"/>
      <c r="G33" s="51"/>
      <c r="H33" s="51"/>
      <c r="I33" s="29"/>
      <c r="J33" s="30"/>
      <c r="K33" s="21"/>
      <c r="L33" s="58"/>
      <c r="M33" s="59"/>
      <c r="N33" s="22" t="str">
        <f>IFERROR(VLOOKUP(L33,受講料!$A$1:$B$2,2,FALSE),"")</f>
        <v/>
      </c>
      <c r="O33" s="10" t="s">
        <v>14</v>
      </c>
    </row>
    <row r="34" spans="1:15" ht="28.5" customHeight="1">
      <c r="A34" s="3">
        <v>11</v>
      </c>
      <c r="B34" s="14"/>
      <c r="C34" s="18"/>
      <c r="D34" s="17" t="s">
        <v>35</v>
      </c>
      <c r="E34" s="23"/>
      <c r="F34" s="21"/>
      <c r="G34" s="51"/>
      <c r="H34" s="51"/>
      <c r="I34" s="29"/>
      <c r="J34" s="30"/>
      <c r="K34" s="21"/>
      <c r="L34" s="58"/>
      <c r="M34" s="59"/>
      <c r="N34" s="22" t="str">
        <f>IFERROR(VLOOKUP(L34,受講料!$A$1:$B$2,2,FALSE),"")</f>
        <v/>
      </c>
      <c r="O34" s="10" t="s">
        <v>14</v>
      </c>
    </row>
    <row r="35" spans="1:15" ht="28.5" customHeight="1">
      <c r="A35" s="3">
        <v>12</v>
      </c>
      <c r="B35" s="14"/>
      <c r="C35" s="18"/>
      <c r="D35" s="17" t="s">
        <v>35</v>
      </c>
      <c r="E35" s="23"/>
      <c r="F35" s="21"/>
      <c r="G35" s="51"/>
      <c r="H35" s="51"/>
      <c r="I35" s="29"/>
      <c r="J35" s="30"/>
      <c r="K35" s="21"/>
      <c r="L35" s="58"/>
      <c r="M35" s="59"/>
      <c r="N35" s="22" t="str">
        <f>IFERROR(VLOOKUP(L35,受講料!$A$1:$B$2,2,FALSE),"")</f>
        <v/>
      </c>
      <c r="O35" s="10" t="s">
        <v>14</v>
      </c>
    </row>
    <row r="36" spans="1:15" ht="28.5" customHeight="1">
      <c r="A36" s="3">
        <v>13</v>
      </c>
      <c r="B36" s="14"/>
      <c r="C36" s="18"/>
      <c r="D36" s="17" t="s">
        <v>35</v>
      </c>
      <c r="E36" s="23"/>
      <c r="F36" s="21"/>
      <c r="G36" s="51"/>
      <c r="H36" s="51"/>
      <c r="I36" s="29"/>
      <c r="J36" s="30"/>
      <c r="K36" s="21"/>
      <c r="L36" s="58"/>
      <c r="M36" s="59"/>
      <c r="N36" s="22" t="str">
        <f>IFERROR(VLOOKUP(L36,受講料!$A$1:$B$2,2,FALSE),"")</f>
        <v/>
      </c>
      <c r="O36" s="10" t="s">
        <v>14</v>
      </c>
    </row>
    <row r="37" spans="1:15" ht="28.5" customHeight="1">
      <c r="A37" s="3">
        <v>14</v>
      </c>
      <c r="B37" s="14"/>
      <c r="C37" s="18"/>
      <c r="D37" s="17" t="s">
        <v>35</v>
      </c>
      <c r="E37" s="23"/>
      <c r="F37" s="21"/>
      <c r="G37" s="51"/>
      <c r="H37" s="51"/>
      <c r="I37" s="29"/>
      <c r="J37" s="30"/>
      <c r="K37" s="21"/>
      <c r="L37" s="58"/>
      <c r="M37" s="59"/>
      <c r="N37" s="22" t="str">
        <f>IFERROR(VLOOKUP(L37,受講料!$A$1:$B$2,2,FALSE),"")</f>
        <v/>
      </c>
      <c r="O37" s="10" t="s">
        <v>14</v>
      </c>
    </row>
    <row r="38" spans="1:15" ht="28.5" customHeight="1">
      <c r="A38" s="3">
        <v>15</v>
      </c>
      <c r="B38" s="14"/>
      <c r="C38" s="18"/>
      <c r="D38" s="17" t="s">
        <v>35</v>
      </c>
      <c r="E38" s="23"/>
      <c r="F38" s="21"/>
      <c r="G38" s="51"/>
      <c r="H38" s="51"/>
      <c r="I38" s="29"/>
      <c r="J38" s="30"/>
      <c r="K38" s="21"/>
      <c r="L38" s="58"/>
      <c r="M38" s="59"/>
      <c r="N38" s="22" t="str">
        <f>IFERROR(VLOOKUP(L38,受講料!$A$1:$B$2,2,FALSE),"")</f>
        <v/>
      </c>
      <c r="O38" s="10" t="s">
        <v>14</v>
      </c>
    </row>
    <row r="39" spans="1:15" ht="28.5" customHeight="1">
      <c r="A39" s="3">
        <v>16</v>
      </c>
      <c r="B39" s="14"/>
      <c r="C39" s="18"/>
      <c r="D39" s="17" t="s">
        <v>35</v>
      </c>
      <c r="E39" s="23"/>
      <c r="F39" s="21"/>
      <c r="G39" s="51"/>
      <c r="H39" s="51"/>
      <c r="I39" s="29"/>
      <c r="J39" s="30"/>
      <c r="K39" s="21"/>
      <c r="L39" s="58"/>
      <c r="M39" s="59"/>
      <c r="N39" s="22" t="str">
        <f>IFERROR(VLOOKUP(L39,受講料!$A$1:$B$2,2,FALSE),"")</f>
        <v/>
      </c>
      <c r="O39" s="10" t="s">
        <v>14</v>
      </c>
    </row>
    <row r="40" spans="1:15" ht="28.5" customHeight="1">
      <c r="A40" s="3">
        <v>17</v>
      </c>
      <c r="B40" s="14"/>
      <c r="C40" s="18"/>
      <c r="D40" s="17" t="s">
        <v>35</v>
      </c>
      <c r="E40" s="23"/>
      <c r="F40" s="21"/>
      <c r="G40" s="51"/>
      <c r="H40" s="51"/>
      <c r="I40" s="29"/>
      <c r="J40" s="30"/>
      <c r="K40" s="21"/>
      <c r="L40" s="58"/>
      <c r="M40" s="59"/>
      <c r="N40" s="22" t="str">
        <f>IFERROR(VLOOKUP(L40,受講料!$A$1:$B$2,2,FALSE),"")</f>
        <v/>
      </c>
      <c r="O40" s="10" t="s">
        <v>14</v>
      </c>
    </row>
    <row r="41" spans="1:15" ht="28.5" customHeight="1">
      <c r="A41" s="3">
        <v>18</v>
      </c>
      <c r="B41" s="14"/>
      <c r="C41" s="18"/>
      <c r="D41" s="17" t="s">
        <v>35</v>
      </c>
      <c r="E41" s="23"/>
      <c r="F41" s="21"/>
      <c r="G41" s="51"/>
      <c r="H41" s="51"/>
      <c r="I41" s="29"/>
      <c r="J41" s="30"/>
      <c r="K41" s="21"/>
      <c r="L41" s="58"/>
      <c r="M41" s="59"/>
      <c r="N41" s="22" t="str">
        <f>IFERROR(VLOOKUP(L41,受講料!$A$1:$B$2,2,FALSE),"")</f>
        <v/>
      </c>
      <c r="O41" s="10" t="s">
        <v>14</v>
      </c>
    </row>
    <row r="42" spans="1:15" ht="28.5" customHeight="1">
      <c r="A42" s="3">
        <v>19</v>
      </c>
      <c r="B42" s="14"/>
      <c r="C42" s="18"/>
      <c r="D42" s="17" t="s">
        <v>35</v>
      </c>
      <c r="E42" s="23"/>
      <c r="F42" s="21"/>
      <c r="G42" s="51"/>
      <c r="H42" s="51"/>
      <c r="I42" s="29"/>
      <c r="J42" s="30"/>
      <c r="K42" s="21"/>
      <c r="L42" s="58"/>
      <c r="M42" s="59"/>
      <c r="N42" s="22" t="str">
        <f>IFERROR(VLOOKUP(L42,受講料!$A$1:$B$2,2,FALSE),"")</f>
        <v/>
      </c>
      <c r="O42" s="10" t="s">
        <v>14</v>
      </c>
    </row>
    <row r="43" spans="1:15" ht="28.5" customHeight="1">
      <c r="A43" s="3">
        <v>20</v>
      </c>
      <c r="B43" s="14"/>
      <c r="C43" s="18"/>
      <c r="D43" s="16" t="s">
        <v>35</v>
      </c>
      <c r="E43" s="23"/>
      <c r="F43" s="21"/>
      <c r="G43" s="51"/>
      <c r="H43" s="51"/>
      <c r="I43" s="29"/>
      <c r="J43" s="30"/>
      <c r="K43" s="21"/>
      <c r="L43" s="58"/>
      <c r="M43" s="59"/>
      <c r="N43" s="22" t="str">
        <f>IFERROR(VLOOKUP(L43,受講料!$A$1:$B$2,2,FALSE),"")</f>
        <v/>
      </c>
      <c r="O43" s="10" t="s">
        <v>14</v>
      </c>
    </row>
    <row r="44" spans="1:15" ht="28.5" customHeight="1">
      <c r="K44" s="9"/>
      <c r="L44" s="60" t="s">
        <v>28</v>
      </c>
      <c r="M44" s="60"/>
      <c r="N44" s="22">
        <f>SUM(N24:N43)</f>
        <v>0</v>
      </c>
      <c r="O44" s="10" t="s">
        <v>14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135189C2-F6B5-43D9-A46D-59E7CA5D8334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00000000-0002-0000-0000-000001000000}">
          <x14:formula1>
            <xm:f>受講料!$B$1:$B$2</xm:f>
          </x14:formula1>
          <xm:sqref>Q24</xm:sqref>
        </x14:dataValidation>
        <x14:dataValidation type="list" allowBlank="1" showInputMessage="1" showErrorMessage="1" xr:uid="{00000000-0002-0000-0000-000002000000}">
          <x14:formula1>
            <xm:f>受講内容!$A$1:$A$2</xm:f>
          </x14:formula1>
          <xm:sqref>L24:M43</xm:sqref>
        </x14:dataValidation>
        <x14:dataValidation type="list" allowBlank="1" showInputMessage="1" showErrorMessage="1" xr:uid="{00000000-0002-0000-0000-000003000000}">
          <x14:formula1>
            <xm:f>発行区分!$A$1:$A$3</xm:f>
          </x14:formula1>
          <xm:sqref>K24:K43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0" sqref="D10"/>
    </sheetView>
  </sheetViews>
  <sheetFormatPr defaultRowHeight="18.75"/>
  <sheetData>
    <row r="1" spans="1:1">
      <c r="A1" t="s">
        <v>13</v>
      </c>
    </row>
    <row r="2" spans="1:1">
      <c r="A2" t="s">
        <v>50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11</v>
      </c>
    </row>
    <row r="2" spans="1:1">
      <c r="A2" s="8" t="s">
        <v>12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2" sqref="A32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11</v>
      </c>
      <c r="B1" s="5">
        <v>5000</v>
      </c>
    </row>
    <row r="2" spans="1:2">
      <c r="A2" s="8" t="s">
        <v>12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2024-02-08T06:08:16Z</cp:lastPrinted>
  <dcterms:created xsi:type="dcterms:W3CDTF">2015-06-05T18:19:34Z</dcterms:created>
  <dcterms:modified xsi:type="dcterms:W3CDTF">2026-06-19T04:10:09Z</dcterms:modified>
</cp:coreProperties>
</file>